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530" activeTab="0"/>
  </bookViews>
  <sheets>
    <sheet name="TABELA DE PREÇOS_2014_06" sheetId="1" r:id="rId1"/>
  </sheets>
  <definedNames>
    <definedName name="_xlnm.Print_Area" localSheetId="0">'TABELA DE PREÇOS_2014_06'!$A$1:$I$223</definedName>
    <definedName name="_xlnm.Print_Titles" localSheetId="0">'TABELA DE PREÇOS_2014_06'!$19:$19</definedName>
  </definedNames>
  <calcPr fullCalcOnLoad="1"/>
</workbook>
</file>

<file path=xl/sharedStrings.xml><?xml version="1.0" encoding="utf-8"?>
<sst xmlns="http://schemas.openxmlformats.org/spreadsheetml/2006/main" count="550" uniqueCount="481">
  <si>
    <t>V 34 Alimentos Ltda - Projeto Coco Verde Reciclado</t>
  </si>
  <si>
    <t>Repr./Distribuidor:</t>
  </si>
  <si>
    <t>Pedido Nº:</t>
  </si>
  <si>
    <t>Cliente:</t>
  </si>
  <si>
    <t>Bairro:</t>
  </si>
  <si>
    <t>Cidade:</t>
  </si>
  <si>
    <t>CEP:</t>
  </si>
  <si>
    <t>UF:</t>
  </si>
  <si>
    <t>Insc. Estadual:</t>
  </si>
  <si>
    <t>CNPJ:</t>
  </si>
  <si>
    <t>Contato:</t>
  </si>
  <si>
    <t>Cargo:</t>
  </si>
  <si>
    <t>Tel:</t>
  </si>
  <si>
    <t>Fax:</t>
  </si>
  <si>
    <t>E-mail:</t>
  </si>
  <si>
    <t>Site: www.</t>
  </si>
  <si>
    <t>Forma de Pagamento:</t>
  </si>
  <si>
    <t>PRODUTO</t>
  </si>
  <si>
    <t>Pç unit.</t>
  </si>
  <si>
    <t>Pç Des.</t>
  </si>
  <si>
    <t>Quant.</t>
  </si>
  <si>
    <t>V C/Desc</t>
  </si>
  <si>
    <t>Total S/Des</t>
  </si>
  <si>
    <t>Cód de Barras</t>
  </si>
  <si>
    <t>I</t>
  </si>
  <si>
    <t>I</t>
  </si>
  <si>
    <t>789.835086.407-5</t>
  </si>
  <si>
    <t>I</t>
  </si>
  <si>
    <t>789.835086.408-2</t>
  </si>
  <si>
    <t>I</t>
  </si>
  <si>
    <t>789.835086.409-9</t>
  </si>
  <si>
    <t>I</t>
  </si>
  <si>
    <t>Vaso Cone "GG" 4,00 L (27,0 x 18,0 cm)</t>
  </si>
  <si>
    <t>789.835086.401-3</t>
  </si>
  <si>
    <t>I</t>
  </si>
  <si>
    <t>Modelo Xaxim 0,80 L (9,0 x 13,5 cm)</t>
  </si>
  <si>
    <t>789.835086.410-5</t>
  </si>
  <si>
    <t>I</t>
  </si>
  <si>
    <t>789.835086.411-2</t>
  </si>
  <si>
    <t>I</t>
  </si>
  <si>
    <t>789.835086.412-9</t>
  </si>
  <si>
    <t>I</t>
  </si>
  <si>
    <t>Basket 4,50 L- P (14,0 x 29,5 cm)</t>
  </si>
  <si>
    <t>789.835086.413-6</t>
  </si>
  <si>
    <t>I</t>
  </si>
  <si>
    <t>Basket 7,00 L - M (15,0 x 34,5 cm)</t>
  </si>
  <si>
    <t>789.835086.414-3</t>
  </si>
  <si>
    <t>I</t>
  </si>
  <si>
    <t>Basket 10,0 L - G (16,0 x 39,6 cm)</t>
  </si>
  <si>
    <t>789.835086.415-0</t>
  </si>
  <si>
    <t>I</t>
  </si>
  <si>
    <t>789.835086.402-0</t>
  </si>
  <si>
    <t>I</t>
  </si>
  <si>
    <t>Vaso Reto 0, 35 L ( 7,5 x 10,3 cm)</t>
  </si>
  <si>
    <t>789.835086.403-7</t>
  </si>
  <si>
    <t>I</t>
  </si>
  <si>
    <t>Vaso Reto 9,50 L (24,0 x 29,5 cm)</t>
  </si>
  <si>
    <t>789.835086.405-1</t>
  </si>
  <si>
    <t>I</t>
  </si>
  <si>
    <t>Vaso Reto 13,50 L (31,0 x 30,0 cm)</t>
  </si>
  <si>
    <t>789.835086.406-8</t>
  </si>
  <si>
    <t>I</t>
  </si>
  <si>
    <t>Mini Fruteira 1,50 L (8,0x20,5x25,5 cm)</t>
  </si>
  <si>
    <t>789.835086.416-7</t>
  </si>
  <si>
    <t>I</t>
  </si>
  <si>
    <t>Manta 80x40x0,5 cm</t>
  </si>
  <si>
    <t>789.835086.400-6</t>
  </si>
  <si>
    <t>I</t>
  </si>
  <si>
    <t>789.835086.419-8</t>
  </si>
  <si>
    <t>I</t>
  </si>
  <si>
    <t>Tacho Baixo 11,0 L (44,0 x 9,0 cm]</t>
  </si>
  <si>
    <t>789.835086.420-4</t>
  </si>
  <si>
    <t>I</t>
  </si>
  <si>
    <t>Tacho Médio 6,0 L (14,0 x 30,0 cm]</t>
  </si>
  <si>
    <t>789.835086.421-1</t>
  </si>
  <si>
    <t>Tacho Alto 10,0 L (17,0 x 40,0 cm]</t>
  </si>
  <si>
    <t>789.835086.422-8</t>
  </si>
  <si>
    <t>A</t>
  </si>
  <si>
    <t xml:space="preserve">Vaso Reto 0,10 L                (7,2 x 5,5 cm) </t>
  </si>
  <si>
    <t>789.835086.018-3</t>
  </si>
  <si>
    <t>A</t>
  </si>
  <si>
    <t xml:space="preserve">Vaso Reto 0,85 L                (11,0 x 15,0 cm)      </t>
  </si>
  <si>
    <t>789.835086.001.5</t>
  </si>
  <si>
    <t>A</t>
  </si>
  <si>
    <t>Vaso Reto 1,50 L                (12,4 x 17,5 cm)</t>
  </si>
  <si>
    <t>789.835086.002.2</t>
  </si>
  <si>
    <t>A</t>
  </si>
  <si>
    <t>Vaso Reto 2,00 L                (19,0 x 14,0 cm)</t>
  </si>
  <si>
    <t>789.835086.016.9</t>
  </si>
  <si>
    <t>A</t>
  </si>
  <si>
    <t>Vaso Reto 4,00 L                (15,0 x 24,0 cm)</t>
  </si>
  <si>
    <t>789.835086.004.6</t>
  </si>
  <si>
    <t>A</t>
  </si>
  <si>
    <t>Vaso Cuia 1,00 L                (19,5 x 8,5 cm)</t>
  </si>
  <si>
    <t>789.835086.012.1</t>
  </si>
  <si>
    <t>A</t>
  </si>
  <si>
    <t>Vaso Cuia 3,00 L                (11,5 x 28,0 cm)</t>
  </si>
  <si>
    <t>789.835086.003.9</t>
  </si>
  <si>
    <t>A</t>
  </si>
  <si>
    <t>Vaso Cuia 7,00 L                (36,5 x 16,0 cm)</t>
  </si>
  <si>
    <t>789.835086.013.8</t>
  </si>
  <si>
    <t>A</t>
  </si>
  <si>
    <t>Vaso Basket 5,00 L             (14,5 x 29,0 cm)</t>
  </si>
  <si>
    <t>789.835086.011.4</t>
  </si>
  <si>
    <t>A</t>
  </si>
  <si>
    <t>Vaso Basket 9,00 L             (18,0 x 34,0 cm)</t>
  </si>
  <si>
    <t>789.835086.010.7</t>
  </si>
  <si>
    <t>A</t>
  </si>
  <si>
    <t>Vaso Basket 12,00 L           (21,0 x 46,5 cm)</t>
  </si>
  <si>
    <t>789.835086.006.0</t>
  </si>
  <si>
    <t>A</t>
  </si>
  <si>
    <t xml:space="preserve">Vaso T. Xaxim P.  0,5 L       (9,0 x 13,0  cm) </t>
  </si>
  <si>
    <t>789.835086.007.7</t>
  </si>
  <si>
    <t>A</t>
  </si>
  <si>
    <t>Vaso T. Xaxim M.  1.2 L      (10,0 x 18,5 cm)</t>
  </si>
  <si>
    <t>789.835086.008.4</t>
  </si>
  <si>
    <t>A</t>
  </si>
  <si>
    <t>Vaso T. Xaxim G.  2.3 L      (11,0 x 22,0 cm)</t>
  </si>
  <si>
    <t>789.835086.009.1</t>
  </si>
  <si>
    <t>A</t>
  </si>
  <si>
    <t>Vaso T. Xaxim XG.  8.0 L    (32,0 x 16,5 cm)</t>
  </si>
  <si>
    <t>789.835086.015.2</t>
  </si>
  <si>
    <t>B</t>
  </si>
  <si>
    <t>Placa 20x40x2 cm</t>
  </si>
  <si>
    <t>789.835086.060.2</t>
  </si>
  <si>
    <t>B</t>
  </si>
  <si>
    <t>Placa 80x40x2 cm</t>
  </si>
  <si>
    <t>789.835086.059.6</t>
  </si>
  <si>
    <t>B</t>
  </si>
  <si>
    <t>Placa 20x20x2,5 cm</t>
  </si>
  <si>
    <t>789.835086.054.1</t>
  </si>
  <si>
    <t>B</t>
  </si>
  <si>
    <t>789.835086.058.9</t>
  </si>
  <si>
    <t>B</t>
  </si>
  <si>
    <t>789.835086.056.5</t>
  </si>
  <si>
    <t>B</t>
  </si>
  <si>
    <t>789.835086.057.2</t>
  </si>
  <si>
    <t>B</t>
  </si>
  <si>
    <t>Placa 20x40x4 cm</t>
  </si>
  <si>
    <t>789.835086.051.0</t>
  </si>
  <si>
    <t>B</t>
  </si>
  <si>
    <t>Placa 40x40x4 cm</t>
  </si>
  <si>
    <t>789.835086.052.7</t>
  </si>
  <si>
    <t>B</t>
  </si>
  <si>
    <t>Placa 80x40x4 cm</t>
  </si>
  <si>
    <t>789.835086.053.4</t>
  </si>
  <si>
    <t>B</t>
  </si>
  <si>
    <t>Placa 20x20x1 cm</t>
  </si>
  <si>
    <t>789.835086.061.9</t>
  </si>
  <si>
    <t>B</t>
  </si>
  <si>
    <t>Placa 20x40x1 cm</t>
  </si>
  <si>
    <t>789.835086.062.6</t>
  </si>
  <si>
    <t>B</t>
  </si>
  <si>
    <t>Placa 40x40x2 cm</t>
  </si>
  <si>
    <t>789.835086.063.3</t>
  </si>
  <si>
    <t>C</t>
  </si>
  <si>
    <t xml:space="preserve">Palito 30x3x3 cm       - Tipo tutor  </t>
  </si>
  <si>
    <t>789.835086.101.2</t>
  </si>
  <si>
    <t>C</t>
  </si>
  <si>
    <t xml:space="preserve">Palito 80x4x4 cm       - Tipo tutor </t>
  </si>
  <si>
    <t>789.835086.113.5</t>
  </si>
  <si>
    <t>C</t>
  </si>
  <si>
    <t xml:space="preserve">Palito 100x4x4 cm     - Tipo tutor </t>
  </si>
  <si>
    <t>789.835086.110.4</t>
  </si>
  <si>
    <t>C</t>
  </si>
  <si>
    <t xml:space="preserve">Palito 180x4x4 cm     - Tipo tutor </t>
  </si>
  <si>
    <t>789.835086.111.1</t>
  </si>
  <si>
    <t>C</t>
  </si>
  <si>
    <t xml:space="preserve">Palito 50x6x6 cm       - Tipo tutor  </t>
  </si>
  <si>
    <t>789.835086.107.4</t>
  </si>
  <si>
    <t>C</t>
  </si>
  <si>
    <t xml:space="preserve">Palito 60x6x6 cm       - Tipo tutor  </t>
  </si>
  <si>
    <t>789.835086.108.1</t>
  </si>
  <si>
    <t>C</t>
  </si>
  <si>
    <t xml:space="preserve">Palito 80x6x6 cm       - Tipo tutor  </t>
  </si>
  <si>
    <t>789.835086.103.6</t>
  </si>
  <si>
    <t>C</t>
  </si>
  <si>
    <t>Palito 100x6x6 cm     - Tipo tutor</t>
  </si>
  <si>
    <t>789.835086.112.8</t>
  </si>
  <si>
    <t>C</t>
  </si>
  <si>
    <t>Palito 80x8x8 cm       - Tipo tutor</t>
  </si>
  <si>
    <t>789.835086.109.8</t>
  </si>
  <si>
    <t>C</t>
  </si>
  <si>
    <t>Palito 100x8x8 cm     - Tipo tutor</t>
  </si>
  <si>
    <t>789.835086.104.3</t>
  </si>
  <si>
    <t>C</t>
  </si>
  <si>
    <t>Palito 120x8x8 cm     - Tipo tutor</t>
  </si>
  <si>
    <t>789.835086.105.0</t>
  </si>
  <si>
    <t>C</t>
  </si>
  <si>
    <t>Palito 150x10x10 cm - Tipo tutor</t>
  </si>
  <si>
    <t>789.835086.106.7</t>
  </si>
  <si>
    <t>D</t>
  </si>
  <si>
    <t>789.835086.151.7</t>
  </si>
  <si>
    <t>D</t>
  </si>
  <si>
    <t>789.835086.152.4</t>
  </si>
  <si>
    <t>D</t>
  </si>
  <si>
    <t>789.835086.153.1</t>
  </si>
  <si>
    <t>D</t>
  </si>
  <si>
    <t>789.835086.154.8</t>
  </si>
  <si>
    <t>D</t>
  </si>
  <si>
    <t>789.835086.155.5</t>
  </si>
  <si>
    <t>D</t>
  </si>
  <si>
    <t>789.835086.156.2</t>
  </si>
  <si>
    <t>D</t>
  </si>
  <si>
    <t>789.835086.157.9</t>
  </si>
  <si>
    <t>D</t>
  </si>
  <si>
    <t>789.835086.158.6</t>
  </si>
  <si>
    <t>D</t>
  </si>
  <si>
    <t>789.835086.159.3</t>
  </si>
  <si>
    <t>D</t>
  </si>
  <si>
    <t>789.835086.160.9</t>
  </si>
  <si>
    <t>D</t>
  </si>
  <si>
    <t>789.835086.161.6</t>
  </si>
  <si>
    <t>D</t>
  </si>
  <si>
    <t>789.835086.162.3</t>
  </si>
  <si>
    <t>D</t>
  </si>
  <si>
    <t>789.835086.163.0</t>
  </si>
  <si>
    <t>D</t>
  </si>
  <si>
    <t>789.835086.164.7</t>
  </si>
  <si>
    <t>D</t>
  </si>
  <si>
    <t>789.835086.165.4</t>
  </si>
  <si>
    <t>D</t>
  </si>
  <si>
    <t>789.835086.166.1</t>
  </si>
  <si>
    <t>D</t>
  </si>
  <si>
    <t>789.835086.167.8</t>
  </si>
  <si>
    <t>D</t>
  </si>
  <si>
    <t>789.835086.168.5</t>
  </si>
  <si>
    <t>D</t>
  </si>
  <si>
    <t>789.835086.169.2</t>
  </si>
  <si>
    <t>D</t>
  </si>
  <si>
    <t>789.835086.170.8</t>
  </si>
  <si>
    <t>D</t>
  </si>
  <si>
    <t>789.835086.171.5</t>
  </si>
  <si>
    <t>D</t>
  </si>
  <si>
    <t>789.835086.172.2</t>
  </si>
  <si>
    <t>D</t>
  </si>
  <si>
    <t>789.835086.173.9</t>
  </si>
  <si>
    <t>E</t>
  </si>
  <si>
    <t>789.835086.201.9</t>
  </si>
  <si>
    <t>E</t>
  </si>
  <si>
    <t>789.835086.208.8</t>
  </si>
  <si>
    <t>E</t>
  </si>
  <si>
    <t>789.835086.209.5</t>
  </si>
  <si>
    <t>E</t>
  </si>
  <si>
    <t>789.835086.202.6</t>
  </si>
  <si>
    <t>E</t>
  </si>
  <si>
    <t>E</t>
  </si>
  <si>
    <t>789.835086.207.1</t>
  </si>
  <si>
    <t xml:space="preserve">F </t>
  </si>
  <si>
    <t>789.835086.251.4</t>
  </si>
  <si>
    <t>H</t>
  </si>
  <si>
    <t>Basket Aramado "P" 4,50L (14,0x29,5cm)</t>
  </si>
  <si>
    <t>789.835086.504.1</t>
  </si>
  <si>
    <t>H</t>
  </si>
  <si>
    <t>Basket Aramado "M" 7,00 (15,0x34,5cm)</t>
  </si>
  <si>
    <t>789.835086.503.4</t>
  </si>
  <si>
    <t>H</t>
  </si>
  <si>
    <t>Basket Aramado "G" 10,00L (16,0x39,6cm)</t>
  </si>
  <si>
    <t>789.835086.505.8</t>
  </si>
  <si>
    <t>J</t>
  </si>
  <si>
    <t>789.835086.600.0</t>
  </si>
  <si>
    <t>J</t>
  </si>
  <si>
    <t>789.835086.601.7</t>
  </si>
  <si>
    <t>J</t>
  </si>
  <si>
    <t>789.835086.602.4</t>
  </si>
  <si>
    <t>QUANTIDADE DE ITENS</t>
  </si>
  <si>
    <t xml:space="preserve"> </t>
  </si>
  <si>
    <t xml:space="preserve"> TOTAL DO DESCONTO CONCEDIDO</t>
  </si>
  <si>
    <t>TOTAL C/ DESCONTO</t>
  </si>
  <si>
    <t>DESCONTO À VISTA</t>
  </si>
  <si>
    <t>TOTAL  DE DESCONTO</t>
  </si>
  <si>
    <t>VALOR FINAL À PAGAR</t>
  </si>
  <si>
    <t>789.835086.175.3</t>
  </si>
  <si>
    <t>789.835086.506.5</t>
  </si>
  <si>
    <t>789.835086.507.2</t>
  </si>
  <si>
    <t>789.835086.508.9</t>
  </si>
  <si>
    <t>L</t>
  </si>
  <si>
    <t>789.835086.801-1</t>
  </si>
  <si>
    <t>789.835086.802-8</t>
  </si>
  <si>
    <t>789.835086.803-5</t>
  </si>
  <si>
    <t>789.835086.804-2</t>
  </si>
  <si>
    <t>789.835086.805-9</t>
  </si>
  <si>
    <t>789.835086.800-4</t>
  </si>
  <si>
    <t xml:space="preserve">End: </t>
  </si>
  <si>
    <t>Vaso Cuia 3,10 L</t>
  </si>
  <si>
    <t>PRODUTOS PARA ENRAIZAMENTO/ORQUÍDEAS</t>
  </si>
  <si>
    <t>M</t>
  </si>
  <si>
    <t>VASOS DE PAREDE</t>
  </si>
  <si>
    <t>789.835086.065.7</t>
  </si>
  <si>
    <t>789.835086.066.4</t>
  </si>
  <si>
    <t>789.835086.067.1</t>
  </si>
  <si>
    <t>789.835086.068.8</t>
  </si>
  <si>
    <t>789.835086.204-0</t>
  </si>
  <si>
    <t>Vaso Parede N.º 26 - (80x40x4cm) 2 1/2 CUIA 5 L</t>
  </si>
  <si>
    <t>789.835086.176-0</t>
  </si>
  <si>
    <t>789.835086.212-5</t>
  </si>
  <si>
    <t>789.835.086.301-6</t>
  </si>
  <si>
    <t>Vaso Cone "P" 1,50 L ( 15,0 x 15,0 cm)</t>
  </si>
  <si>
    <t>Vaso Cone "M" 2,00 L ( 18,5 x 15,5 cm)</t>
  </si>
  <si>
    <t>Vaso Cone "G" 2,50 L ( 22,5 x 16,5 cm)</t>
  </si>
  <si>
    <t>789.835086.019-0</t>
  </si>
  <si>
    <t>Vaso T.Xaxim GG. 5,0 L     (26,0 x 14,0 cm)</t>
  </si>
  <si>
    <t>789.835086.014.5</t>
  </si>
  <si>
    <t>789.835086.177-7</t>
  </si>
  <si>
    <t>789.835086.178-4</t>
  </si>
  <si>
    <t>789.835086.423-5</t>
  </si>
  <si>
    <t>789.835086.424-2</t>
  </si>
  <si>
    <t>789.835086.425-9</t>
  </si>
  <si>
    <t>789.835086.426-6</t>
  </si>
  <si>
    <t>789.835086.427-3</t>
  </si>
  <si>
    <t>789.835086.020-6</t>
  </si>
  <si>
    <t>Placa 20x60x3 cm</t>
  </si>
  <si>
    <t>Placa 20x80x3 cm</t>
  </si>
  <si>
    <t>Placa 34x60x3 cm</t>
  </si>
  <si>
    <t>PALITOS</t>
  </si>
  <si>
    <t>PLACAS</t>
  </si>
  <si>
    <t>LINHA CONVENCIONAL</t>
  </si>
  <si>
    <r>
      <t xml:space="preserve">LINHA VERDE </t>
    </r>
    <r>
      <rPr>
        <b/>
        <sz val="6.8"/>
        <rFont val="Arial"/>
        <family val="2"/>
      </rPr>
      <t>(Baixa Densidade)</t>
    </r>
    <r>
      <rPr>
        <b/>
        <sz val="6"/>
        <rFont val="Arial"/>
        <family val="2"/>
      </rPr>
      <t xml:space="preserve"> </t>
    </r>
    <r>
      <rPr>
        <b/>
        <sz val="8"/>
        <rFont val="Arial"/>
        <family val="2"/>
      </rPr>
      <t>- Experimental sob consulta</t>
    </r>
  </si>
  <si>
    <t>LINHA ULTRALEVE</t>
  </si>
  <si>
    <t>KITS OU CONJUNTO DE PRODUTOS</t>
  </si>
  <si>
    <t>ACESSÓRIOS</t>
  </si>
  <si>
    <t>789.835086.203-3</t>
  </si>
  <si>
    <t>789.835086.179-1</t>
  </si>
  <si>
    <t>789.835086.180-7</t>
  </si>
  <si>
    <t>789.835086.174.6</t>
  </si>
  <si>
    <r>
      <t xml:space="preserve">(MEIO) 1/2 VASOS  </t>
    </r>
    <r>
      <rPr>
        <b/>
        <i/>
        <sz val="8"/>
        <rFont val="Arial"/>
        <family val="2"/>
      </rPr>
      <t>EM FASE DE LANÇAMENTO</t>
    </r>
  </si>
  <si>
    <t>N</t>
  </si>
  <si>
    <t>1/2 Vaso Reto 2,00</t>
  </si>
  <si>
    <t>789.835086.900-1</t>
  </si>
  <si>
    <t>1/2 Vaso Reto 4,00</t>
  </si>
  <si>
    <t>789.835086.901-8</t>
  </si>
  <si>
    <t>1/2 Vaso Cuia 3,00 L</t>
  </si>
  <si>
    <t>789.835086.902-5</t>
  </si>
  <si>
    <t>1/2 Vaso Cuia 7,00 L</t>
  </si>
  <si>
    <t>789.835086.903-2</t>
  </si>
  <si>
    <t>1/2 Vaso Basquet 5,00 L</t>
  </si>
  <si>
    <t>789.835086.904-9</t>
  </si>
  <si>
    <t>1/2 Vaso basquet 9,00 L</t>
  </si>
  <si>
    <t>789.835086.905-6</t>
  </si>
  <si>
    <t>1/2 Vaso T. Xaxim P. 0,5 L</t>
  </si>
  <si>
    <t>789.835086.906-3</t>
  </si>
  <si>
    <t>1/2 Vaso T. Xaxim M. 1,2 L</t>
  </si>
  <si>
    <t>789.835086.907-0</t>
  </si>
  <si>
    <t>1/2 Vaso T. Xaxim G. 2,3 L</t>
  </si>
  <si>
    <t>789.835086.908-7</t>
  </si>
  <si>
    <t>1/2 Vaso T. Xaxim GG. 5,00 L</t>
  </si>
  <si>
    <t>789.835086.909-4</t>
  </si>
  <si>
    <t>1/2 Vaso T. Xaxim XG. 8,0 L</t>
  </si>
  <si>
    <t>789.835086.910-0</t>
  </si>
  <si>
    <t>Modelo Xaxim M 1,50 L (10,0 x 17,5 cm)</t>
  </si>
  <si>
    <t>Modelo Xaxim G 2,50 L (11,0 x 21,0 cm)</t>
  </si>
  <si>
    <t>Concha Média (21x 7,5 cm)</t>
  </si>
  <si>
    <t>Jardineira Média 7,0L         (14,5 x 15,0 x 55,0 cm)</t>
  </si>
  <si>
    <t>Jardineira Grande 10,5 L    ( 16,0 x 19,0 x 62,5 cm)</t>
  </si>
  <si>
    <t>Vaso parede N.º 01 - (80x40x4 cm) 2 1/2 vasos 3L CUIA</t>
  </si>
  <si>
    <t>Vaso parede N.º 02 - (80x40x4 cm) 1/2 0,85 1,50 4L RETO</t>
  </si>
  <si>
    <t>Vaso parede N.º 03 - (80x40 x4cm) 2 x 1/2 4L RETO</t>
  </si>
  <si>
    <t>Vaso parede N.º 04 - (80x40x4 cm) 3 x 1/2 1,50 L RETO</t>
  </si>
  <si>
    <t>Vaso parede N.º 05 - (80x40x4 cm) 3 x 1/2 0,85 e 1/2 L RETO</t>
  </si>
  <si>
    <t>Vaso parede N.º 06 - (20x40x2 cm) 1/2, 1,50 L RETO</t>
  </si>
  <si>
    <t>Vaso parede N.º 07 - (40x40x4 cm) 2 x 1/2, 1,50 L RETO</t>
  </si>
  <si>
    <t>Vaso parede N.º 08 - (20x40x2 cm) 2 x 1/2, 0,85 L RETO</t>
  </si>
  <si>
    <t>Vaso parede N.º 09 - (80x40x4 cm) 2 x 1/2, 4 L  e 0,85 L RETO</t>
  </si>
  <si>
    <t>Vaso parede N.º 10 - (40x40x2 cm) 1/2 X 3 L CUIA</t>
  </si>
  <si>
    <t>Vaso parede N.º 11 - (20x40x2 cm) 1/2, 3 L CUIA</t>
  </si>
  <si>
    <t>Vaso Parede N.º 12 - (80x40x4 cm) 1/2 x 12 L BASKETS</t>
  </si>
  <si>
    <t>Vaso parede N.º 13 - (40x40x4 cm) 1/2 x 12 L BASKETS</t>
  </si>
  <si>
    <t>Vaso Parede N.º 14 - (80x40x4 cm) 2 x 1/2, 3 L CUIA</t>
  </si>
  <si>
    <t>Vaso Parede N.º 15 - (40x40x4 cm) 1/2, 9 L BASKETS</t>
  </si>
  <si>
    <t>Vaso Parede N.º 16 - (80x40x4 cm) 2 x 1/2, 9 L BASKETS</t>
  </si>
  <si>
    <t>Vaso Parede N.º 17 - (20x20x2,5 cm) 1/2 XAXIM 1,2 M</t>
  </si>
  <si>
    <t>Vaso Parede N.º 18 - (80x20x3 cm) 2 x 1/2 XAXIM 1,2 M</t>
  </si>
  <si>
    <t>Vaso Parede N.º 19 - (40x40x4 cm) 1/2 CUIA 7 L</t>
  </si>
  <si>
    <t>Vaso Parede N.º 20 - (20x40x2 cm) 1/2 XAXIM 1,2 M</t>
  </si>
  <si>
    <t>Vaso Parede N.º 21 - (20x20x1 cm) 1/2 ultraleve XM</t>
  </si>
  <si>
    <t>Vaso Parede N.º 22 - (20x40cm) 1 ultraleve XM</t>
  </si>
  <si>
    <t>Vaso Parede N.º 23 - (40x40cm) 2 ultraleve XG</t>
  </si>
  <si>
    <t>Vaso Parede N.º 25 - (80x40x4cm) 2 1/2 CUIA 7 L</t>
  </si>
  <si>
    <r>
      <t xml:space="preserve">Vaso Parede N.º 27-(40x40x4cm) </t>
    </r>
    <r>
      <rPr>
        <sz val="7"/>
        <rFont val="Arial"/>
        <family val="2"/>
      </rPr>
      <t>1 ½ 4L + 1 ½ 0,85 L RETOS</t>
    </r>
  </si>
  <si>
    <t>Vaso Parede N.º 28 - (60x20x3cm) 1 ½ 7L JARDINEIRA P/ RIPSALES</t>
  </si>
  <si>
    <r>
      <t>Vaso Parede N.º 29 - (80x40x4cm) 1 ½ 10,5L JARDINEIR</t>
    </r>
    <r>
      <rPr>
        <sz val="7"/>
        <rFont val="Arial"/>
        <family val="2"/>
      </rPr>
      <t>A G</t>
    </r>
  </si>
  <si>
    <t>Vaso Parede N.º 30 - (80x40x4cm)  ½ 9,0L P/BROMELIA IMPERIAL</t>
  </si>
  <si>
    <t>Placa 29x29x2 cm</t>
  </si>
  <si>
    <t>Treliça de Bambu com ½  vaso CUIA 3,0 L (40 cm x 45 cm)</t>
  </si>
  <si>
    <t>Treliça de Bambu com ½  vaso BASKET 5,0 L (45 cm x 51 cm)</t>
  </si>
  <si>
    <t>Treliça de Bambu com ½  vaso CUIA 7,0 L (45 cm x 55 cm)</t>
  </si>
  <si>
    <t>789.835086.181-4</t>
  </si>
  <si>
    <t>789.835086.182-1</t>
  </si>
  <si>
    <t>789.835086.351-1</t>
  </si>
  <si>
    <t>789.835086.064-0</t>
  </si>
  <si>
    <t>Treliça de Bambu com ½  vaso BASKET 9,0 L (50 cm x 50 cm)</t>
  </si>
  <si>
    <t>Treliça de Bambu com ½  vaso XAXIM "G" 2,3 L (40 cm x 30 cm)</t>
  </si>
  <si>
    <t>Treliça de Bambu com ½  vaso XAXIM "GG" 5,0 L (46 cm x 34 cm)</t>
  </si>
  <si>
    <t>Treliça de Bambu com ½  vaso XAXIM "XG" 8,0 L (50 cm x 40 cm)</t>
  </si>
  <si>
    <t>Placa de Bambu com ½  vaso XAXIM "M" 1,2 L (30 cm x 25 cm)</t>
  </si>
  <si>
    <t>Placa de Bambu com ½  vaso XAXIM "G" 2,3 L (35 cm x 27 cm)</t>
  </si>
  <si>
    <t>Placa de Bambu com ½  vaso XAXIM "GG" 5,0 L (40 cm x 32 cm)</t>
  </si>
  <si>
    <t>Placa de Bambu com ½  vaso XAXIM "XG" 8,0 L (45 cm x 37 cm)</t>
  </si>
  <si>
    <t>Treliça de Bambu com 2 ½  vasos XAXIM "G" 2,3 L (50 cm x 50 cm)</t>
  </si>
  <si>
    <t>Treliça de Bambu com 2 ½  vasos XAXIM "GG" 2,3 L (56 cm x 56 cm)</t>
  </si>
  <si>
    <t>789.835086.352-8</t>
  </si>
  <si>
    <t>789.835086.353-5</t>
  </si>
  <si>
    <t>789.835086.354-2</t>
  </si>
  <si>
    <t>789.835086.355-9</t>
  </si>
  <si>
    <t>789.835086.356-6</t>
  </si>
  <si>
    <t>789.835086.357-3</t>
  </si>
  <si>
    <t>789.835086.358-0</t>
  </si>
  <si>
    <t>789.835086.359-7</t>
  </si>
  <si>
    <t>789.835086.360-3</t>
  </si>
  <si>
    <t>789.835086.361-0</t>
  </si>
  <si>
    <t>789.835086.362-7</t>
  </si>
  <si>
    <t>789.835086.363-4</t>
  </si>
  <si>
    <t>O</t>
  </si>
  <si>
    <t>VALOR TOTAL - MOLDURAS</t>
  </si>
  <si>
    <t>VALOR À PAGAR</t>
  </si>
  <si>
    <t>COM MOLDURAS EM BAMBU</t>
  </si>
  <si>
    <t xml:space="preserve"> ESTE MATERIAL NÃO ESTÁ SUJEITO A DESCONTO</t>
  </si>
  <si>
    <t xml:space="preserve">Total </t>
  </si>
  <si>
    <r>
      <t>Saco Pedaços de Coco (</t>
    </r>
    <r>
      <rPr>
        <b/>
        <sz val="8"/>
        <rFont val="Arial"/>
        <family val="2"/>
      </rPr>
      <t>chips</t>
    </r>
    <r>
      <rPr>
        <sz val="8"/>
        <rFont val="Arial"/>
        <family val="2"/>
      </rPr>
      <t xml:space="preserve"> coco seco) 50 l</t>
    </r>
  </si>
  <si>
    <t>Saco Pó de Coco- 50 l</t>
  </si>
  <si>
    <t>CX. Pó de Coco (cx.c/15 sacos de 3l)</t>
  </si>
  <si>
    <r>
      <t>CX. Pedaços de Coco (</t>
    </r>
    <r>
      <rPr>
        <b/>
        <sz val="8"/>
        <rFont val="Arial"/>
        <family val="2"/>
      </rPr>
      <t xml:space="preserve">chips </t>
    </r>
    <r>
      <rPr>
        <sz val="8"/>
        <rFont val="Arial"/>
        <family val="2"/>
      </rPr>
      <t>coco seco) (c/ 15 sacos de 3l)</t>
    </r>
  </si>
  <si>
    <t>CX. Coco Triturado( Fibroso ) (c/ 15 sacos de 3l)</t>
  </si>
  <si>
    <t xml:space="preserve">Vaso Parede N.º 31 - (29x29x2,5cm) c/ ½ BASKET 5 L </t>
  </si>
  <si>
    <t>Saco Fibra de Coco (Cobertura) - 5kg (6m2)</t>
  </si>
  <si>
    <t>CX. Fibra de Coco -Tipo cobertura(cx.c/15 sacos de 150g)</t>
  </si>
  <si>
    <t xml:space="preserve"> INSUMOS P/ AGRICULTURA</t>
  </si>
  <si>
    <r>
      <t xml:space="preserve">Vaso Parede N.º 32 - (29x29x2,5cm) c/ ½ BASKET 5 L - </t>
    </r>
    <r>
      <rPr>
        <b/>
        <sz val="8"/>
        <rFont val="Arial"/>
        <family val="2"/>
      </rPr>
      <t>DIAGONAL</t>
    </r>
  </si>
  <si>
    <t>Vaso Parede N.º 33 - (20x40x1cm) c/ ½ CONE 2 L  - Médio</t>
  </si>
  <si>
    <t>789.835086.183-8</t>
  </si>
  <si>
    <t>789.835086.069.5</t>
  </si>
  <si>
    <t>Vaso Parede N.º 24 - (40x40X4cm) 1 1/2  7L CUIA</t>
  </si>
  <si>
    <t>FIBRA DE COCO COLORIDA</t>
  </si>
  <si>
    <t>789.835086.213-2</t>
  </si>
  <si>
    <t>789.835086.214-9</t>
  </si>
  <si>
    <t>789.835086.215-6</t>
  </si>
  <si>
    <t>789.835086.216-3</t>
  </si>
  <si>
    <t>Vaso Reto 4,00 L ( 20,0 x 22 cm)</t>
  </si>
  <si>
    <t>789.835086.428-0</t>
  </si>
  <si>
    <t>Vaso Reto 0,10 L (5,5 x 6,3 cm)</t>
  </si>
  <si>
    <r>
      <t xml:space="preserve">Saco Coco Triturado (Fibroso) - </t>
    </r>
    <r>
      <rPr>
        <b/>
        <sz val="10"/>
        <color indexed="10"/>
        <rFont val="Arial"/>
        <family val="2"/>
      </rPr>
      <t>100 l</t>
    </r>
    <r>
      <rPr>
        <sz val="8"/>
        <rFont val="Arial"/>
        <family val="2"/>
      </rPr>
      <t xml:space="preserve">  </t>
    </r>
  </si>
  <si>
    <r>
      <t xml:space="preserve">Vaso Edy P - 1,9 L (15,5x15,5x15,5 cm) -              </t>
    </r>
    <r>
      <rPr>
        <b/>
        <i/>
        <sz val="8"/>
        <color indexed="16"/>
        <rFont val="Arial"/>
        <family val="2"/>
      </rPr>
      <t>FORA DE LINHA</t>
    </r>
  </si>
  <si>
    <r>
      <t xml:space="preserve">Vaso Edy M - 5,5 L (27,5x20,0x20,0 cm) -             </t>
    </r>
    <r>
      <rPr>
        <b/>
        <i/>
        <sz val="8"/>
        <color indexed="16"/>
        <rFont val="Arial"/>
        <family val="2"/>
      </rPr>
      <t>FORA DE LINHA</t>
    </r>
  </si>
  <si>
    <r>
      <t xml:space="preserve">Vaso Edy G - 8,0 L (35,5x22,0x22,0 cm) -             </t>
    </r>
    <r>
      <rPr>
        <b/>
        <i/>
        <sz val="8"/>
        <color indexed="16"/>
        <rFont val="Arial"/>
        <family val="2"/>
      </rPr>
      <t>FORA DE LINHA</t>
    </r>
  </si>
  <si>
    <r>
      <t xml:space="preserve">Vaso Edy GG - 14,0 L (44,0x24,0x24,0 cm) -       </t>
    </r>
    <r>
      <rPr>
        <sz val="8"/>
        <color indexed="16"/>
        <rFont val="Arial"/>
        <family val="2"/>
      </rPr>
      <t xml:space="preserve"> </t>
    </r>
    <r>
      <rPr>
        <b/>
        <i/>
        <sz val="8"/>
        <color indexed="16"/>
        <rFont val="Arial"/>
        <family val="2"/>
      </rPr>
      <t>FORA DE LINHA</t>
    </r>
  </si>
  <si>
    <r>
      <t xml:space="preserve">Vaso Reto 0,85 L                </t>
    </r>
    <r>
      <rPr>
        <b/>
        <i/>
        <sz val="8"/>
        <rFont val="Arial"/>
        <family val="2"/>
      </rPr>
      <t xml:space="preserve">                               </t>
    </r>
    <r>
      <rPr>
        <b/>
        <i/>
        <sz val="8"/>
        <color indexed="16"/>
        <rFont val="Arial"/>
        <family val="2"/>
      </rPr>
      <t>FORA DE LINHA</t>
    </r>
  </si>
  <si>
    <r>
      <t xml:space="preserve">Vaso Reto 1,50 L                                                </t>
    </r>
    <r>
      <rPr>
        <b/>
        <i/>
        <sz val="8"/>
        <color indexed="16"/>
        <rFont val="Arial"/>
        <family val="2"/>
      </rPr>
      <t>FORA DE LINHA</t>
    </r>
  </si>
  <si>
    <r>
      <t xml:space="preserve">Vaso Reto 4,00 L                                                </t>
    </r>
    <r>
      <rPr>
        <b/>
        <i/>
        <sz val="8"/>
        <color indexed="16"/>
        <rFont val="Arial"/>
        <family val="2"/>
      </rPr>
      <t>FORA DE LINHA</t>
    </r>
  </si>
  <si>
    <r>
      <t xml:space="preserve">Vaso Cuia 3,00 L                </t>
    </r>
    <r>
      <rPr>
        <b/>
        <i/>
        <sz val="8"/>
        <color indexed="16"/>
        <rFont val="Arial"/>
        <family val="2"/>
      </rPr>
      <t xml:space="preserve">                                FORA DE LINHA</t>
    </r>
  </si>
  <si>
    <r>
      <t xml:space="preserve">Vaso Cuia 7,00 L                                            </t>
    </r>
    <r>
      <rPr>
        <b/>
        <i/>
        <sz val="8"/>
        <color indexed="16"/>
        <rFont val="Arial"/>
        <family val="2"/>
      </rPr>
      <t xml:space="preserve">    FORA DE LINHA</t>
    </r>
  </si>
  <si>
    <r>
      <t xml:space="preserve">Placa 80x40x4 cm                                              </t>
    </r>
    <r>
      <rPr>
        <b/>
        <i/>
        <sz val="8"/>
        <color indexed="16"/>
        <rFont val="Arial"/>
        <family val="2"/>
      </rPr>
      <t>FORA DE LINHA</t>
    </r>
  </si>
  <si>
    <r>
      <t xml:space="preserve">Placa Enraizamento 20x20x6 cm com 01 célula     </t>
    </r>
    <r>
      <rPr>
        <b/>
        <i/>
        <sz val="8"/>
        <color indexed="16"/>
        <rFont val="Arial"/>
        <family val="2"/>
      </rPr>
      <t>FORA DE LINHA</t>
    </r>
  </si>
  <si>
    <r>
      <t xml:space="preserve">Placa Enraizamento 20x40x6 cm com 03 células   </t>
    </r>
    <r>
      <rPr>
        <b/>
        <i/>
        <sz val="8"/>
        <color indexed="16"/>
        <rFont val="Arial"/>
        <family val="2"/>
      </rPr>
      <t>FORA DE LINHA</t>
    </r>
  </si>
  <si>
    <r>
      <t xml:space="preserve">Placa Enraizamento 40x40x6 cm com 08 células  </t>
    </r>
    <r>
      <rPr>
        <b/>
        <i/>
        <sz val="8"/>
        <color indexed="16"/>
        <rFont val="Arial"/>
        <family val="2"/>
      </rPr>
      <t xml:space="preserve"> FORA DE LINHA</t>
    </r>
  </si>
  <si>
    <r>
      <t xml:space="preserve">Placa Enraizamento 80x40x6 cm com 11 células   </t>
    </r>
    <r>
      <rPr>
        <b/>
        <i/>
        <sz val="8"/>
        <color indexed="16"/>
        <rFont val="Arial"/>
        <family val="2"/>
      </rPr>
      <t>FORA DE LINHA</t>
    </r>
  </si>
  <si>
    <t xml:space="preserve">Toco com uma célula para Orquídea(40x10x10 cm) </t>
  </si>
  <si>
    <r>
      <t xml:space="preserve">Fibra de coco colorida c/ 15 pacotes - VERMELHA </t>
    </r>
    <r>
      <rPr>
        <b/>
        <i/>
        <sz val="8"/>
        <color indexed="16"/>
        <rFont val="Arial"/>
        <family val="2"/>
      </rPr>
      <t>FORA DE LINHA</t>
    </r>
  </si>
  <si>
    <r>
      <t xml:space="preserve">Fibra de coco colorida c/ 15 pacotes - VERDE        </t>
    </r>
    <r>
      <rPr>
        <b/>
        <i/>
        <sz val="8"/>
        <color indexed="16"/>
        <rFont val="Arial"/>
        <family val="2"/>
      </rPr>
      <t>FORA DE LINHA</t>
    </r>
  </si>
  <si>
    <r>
      <t xml:space="preserve">Fibra de coco colorida c/ 15 pacotes - LILÁS          </t>
    </r>
    <r>
      <rPr>
        <b/>
        <i/>
        <sz val="8"/>
        <color indexed="16"/>
        <rFont val="Arial"/>
        <family val="2"/>
      </rPr>
      <t>FORA DE LINHA</t>
    </r>
  </si>
  <si>
    <r>
      <t xml:space="preserve">Fibra de coco colorida c/ 15 pacotes - CORAL       </t>
    </r>
    <r>
      <rPr>
        <b/>
        <i/>
        <sz val="8"/>
        <color indexed="16"/>
        <rFont val="Arial"/>
        <family val="2"/>
      </rPr>
      <t xml:space="preserve"> FORA DE LINHA</t>
    </r>
  </si>
  <si>
    <r>
      <t xml:space="preserve">Totem " G " 1,5 m /16 conchas                             </t>
    </r>
    <r>
      <rPr>
        <b/>
        <i/>
        <sz val="8"/>
        <color indexed="16"/>
        <rFont val="Arial"/>
        <family val="2"/>
      </rPr>
      <t>FORA DE LINHA</t>
    </r>
  </si>
  <si>
    <r>
      <t xml:space="preserve">Totem " M " 0,80 m /08 conchas                           </t>
    </r>
    <r>
      <rPr>
        <b/>
        <i/>
        <sz val="8"/>
        <color indexed="16"/>
        <rFont val="Arial"/>
        <family val="2"/>
      </rPr>
      <t>FORA DE LINHA</t>
    </r>
  </si>
  <si>
    <r>
      <t xml:space="preserve">Totem " P " 0,50  m /04 conchas                           </t>
    </r>
    <r>
      <rPr>
        <b/>
        <i/>
        <sz val="8"/>
        <color indexed="16"/>
        <rFont val="Arial"/>
        <family val="2"/>
      </rPr>
      <t>FORA DE LINHA</t>
    </r>
  </si>
  <si>
    <r>
      <t xml:space="preserve">Ninho Médio - com 10g de fibra de coco p/forração (altura 4cm/diâmetro 9cm) cx.c/ 15 unidades                   </t>
    </r>
    <r>
      <rPr>
        <b/>
        <i/>
        <sz val="8"/>
        <color indexed="16"/>
        <rFont val="Arial"/>
        <family val="2"/>
      </rPr>
      <t>FORA DE LINHA</t>
    </r>
  </si>
  <si>
    <r>
      <t xml:space="preserve">Jardim Vertical 80x80 - </t>
    </r>
    <r>
      <rPr>
        <b/>
        <sz val="8"/>
        <rFont val="Verdana"/>
        <family val="2"/>
      </rPr>
      <t xml:space="preserve">V.P. 9 E 26          </t>
    </r>
    <r>
      <rPr>
        <b/>
        <i/>
        <sz val="8"/>
        <color indexed="16"/>
        <rFont val="Verdana"/>
        <family val="2"/>
      </rPr>
      <t>FORA DE LINHA</t>
    </r>
  </si>
  <si>
    <r>
      <t xml:space="preserve">Conjunto aramado c/corrente p/vaso Cuia 7,0L       </t>
    </r>
    <r>
      <rPr>
        <b/>
        <i/>
        <sz val="8"/>
        <color indexed="16"/>
        <rFont val="Arial"/>
        <family val="2"/>
      </rPr>
      <t>FORA DE LINHA</t>
    </r>
  </si>
  <si>
    <r>
      <t xml:space="preserve">Conjunto aramado c/corrente p/vaso Basket 9,0L </t>
    </r>
    <r>
      <rPr>
        <b/>
        <i/>
        <sz val="8"/>
        <color indexed="16"/>
        <rFont val="Arial"/>
        <family val="2"/>
      </rPr>
      <t xml:space="preserve">  FORA DE LINHA</t>
    </r>
  </si>
  <si>
    <r>
      <t xml:space="preserve">Conjunto aramado c/corrente p/vaso Basket 12,0L </t>
    </r>
    <r>
      <rPr>
        <b/>
        <i/>
        <sz val="8"/>
        <color indexed="16"/>
        <rFont val="Arial"/>
        <family val="2"/>
      </rPr>
      <t>FORA DE LINHA</t>
    </r>
  </si>
  <si>
    <t>789.835.086.055.8</t>
  </si>
  <si>
    <t>Jardineira Média 7,0L (14,5 x 15,0 x 55,0 cm) - Com Ferragem</t>
  </si>
  <si>
    <t>Jardineira Grande 10,5 L ( 16,0 x 19,0 x 62,5 cm) - Com Ferragem</t>
  </si>
  <si>
    <t>789.835086.021-3</t>
  </si>
  <si>
    <t>789.835086.022-0</t>
  </si>
  <si>
    <t>789.835086.418-1</t>
  </si>
  <si>
    <r>
      <t xml:space="preserve">Cachepot Grande Redondo160 L (76,0 x 66,5 x 52,5 cm) </t>
    </r>
    <r>
      <rPr>
        <b/>
        <sz val="10"/>
        <color indexed="10"/>
        <rFont val="Arial"/>
        <family val="2"/>
      </rPr>
      <t>LANÇAMETO!</t>
    </r>
  </si>
  <si>
    <r>
      <t xml:space="preserve">Cachepot Grande Quadrado 160 L (76,0 x 66,0 x 50,5 cm) </t>
    </r>
    <r>
      <rPr>
        <b/>
        <sz val="10"/>
        <color indexed="10"/>
        <rFont val="Arial"/>
        <family val="2"/>
      </rPr>
      <t>LANÇAMENTO!</t>
    </r>
  </si>
  <si>
    <t>789.835086.429-7</t>
  </si>
  <si>
    <t>Atualizada em: 22/12/2015</t>
  </si>
  <si>
    <r>
      <t xml:space="preserve">Placa Painel  100 X 99 X 2,7 cm           </t>
    </r>
    <r>
      <rPr>
        <b/>
        <sz val="8"/>
        <color indexed="10"/>
        <rFont val="Arial"/>
        <family val="2"/>
      </rPr>
      <t xml:space="preserve">LANÇAMENTO </t>
    </r>
  </si>
  <si>
    <t xml:space="preserve">TABELA 06 </t>
  </si>
  <si>
    <t>Site: www.projetococoverde.com.br               E-mail sac@projetococoverde.com.br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</si>
</sst>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\ &quot;R$&quot;;\-#,##0\ &quot;R$&quot;"/>
    <numFmt numFmtId="179" formatCode="#,##0\ &quot;R$&quot;;[Red]\-#,##0\ &quot;R$&quot;"/>
    <numFmt numFmtId="180" formatCode="#,##0.00\ &quot;R$&quot;;\-#,##0.00\ &quot;R$&quot;"/>
    <numFmt numFmtId="181" formatCode="#,##0.00\ &quot;R$&quot;;[Red]\-#,##0.00\ &quot;R$&quot;"/>
    <numFmt numFmtId="182" formatCode="_-* #,##0\ &quot;R$&quot;_-;\-* #,##0\ &quot;R$&quot;_-;_-* &quot;-&quot;\ &quot;R$&quot;_-;_-@_-"/>
    <numFmt numFmtId="183" formatCode="_-* #,##0\ _R_$_-;\-* #,##0\ _R_$_-;_-* &quot;-&quot;\ _R_$_-;_-@_-"/>
    <numFmt numFmtId="184" formatCode="_-* #,##0.00\ &quot;R$&quot;_-;\-* #,##0.00\ &quot;R$&quot;_-;_-* &quot;-&quot;??\ &quot;R$&quot;_-;_-@_-"/>
    <numFmt numFmtId="185" formatCode="_-* #,##0.00\ _R_$_-;\-* #,##0.00\ _R_$_-;_-* &quot;-&quot;??\ _R_$_-;_-@_-"/>
    <numFmt numFmtId="186" formatCode="00"/>
    <numFmt numFmtId="187" formatCode="_(&quot;R$&quot;* #,##0.00_);_(&quot;R$&quot;* \(#,##0.00\);_(&quot;R$&quot;* \-??_);_(@_)"/>
    <numFmt numFmtId="188" formatCode="#,##0.00_);[Red]&quot;(R$&quot;#,##0.00\)"/>
    <numFmt numFmtId="189" formatCode="0#"/>
    <numFmt numFmtId="190" formatCode="0.0"/>
    <numFmt numFmtId="191" formatCode="&quot;Desc. &quot;0.00%"/>
    <numFmt numFmtId="192" formatCode="0.0%"/>
    <numFmt numFmtId="193" formatCode="#,##0.0"/>
    <numFmt numFmtId="194" formatCode="&quot;RJ  &quot;d/m/yy"/>
    <numFmt numFmtId="195" formatCode="&quot;Sim&quot;;&quot;Sim&quot;;&quot;Não&quot;"/>
    <numFmt numFmtId="196" formatCode="&quot;Verdadeiro&quot;;&quot;Verdadeiro&quot;;&quot;Falso&quot;"/>
    <numFmt numFmtId="197" formatCode="&quot;Ativar&quot;;&quot;Ativar&quot;;&quot;Desativar&quot;"/>
    <numFmt numFmtId="198" formatCode="[$€-2]\ #,##0.00_);[Red]\([$€-2]\ #,##0.00\)"/>
    <numFmt numFmtId="199" formatCode="0.000"/>
  </numFmts>
  <fonts count="74">
    <font>
      <sz val="10"/>
      <name val="Arial"/>
      <family val="0"/>
    </font>
    <font>
      <sz val="8"/>
      <name val="Arial"/>
      <family val="2"/>
    </font>
    <font>
      <b/>
      <sz val="8"/>
      <name val="Verdana"/>
      <family val="2"/>
    </font>
    <font>
      <b/>
      <sz val="8"/>
      <name val="Arial"/>
      <family val="2"/>
    </font>
    <font>
      <sz val="8"/>
      <name val="Century Schoolbook"/>
      <family val="1"/>
    </font>
    <font>
      <sz val="8"/>
      <name val="Bookman Old Style"/>
      <family val="1"/>
    </font>
    <font>
      <sz val="8"/>
      <name val="Verdana"/>
      <family val="2"/>
    </font>
    <font>
      <b/>
      <i/>
      <sz val="8"/>
      <name val="Verdana"/>
      <family val="2"/>
    </font>
    <font>
      <b/>
      <sz val="6"/>
      <name val="Arial"/>
      <family val="2"/>
    </font>
    <font>
      <b/>
      <sz val="6.8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sz val="8"/>
      <color indexed="9"/>
      <name val="Century Schoolbook"/>
      <family val="1"/>
    </font>
    <font>
      <b/>
      <i/>
      <sz val="8"/>
      <name val="Arial"/>
      <family val="2"/>
    </font>
    <font>
      <b/>
      <sz val="8"/>
      <name val="Bookman Old Style"/>
      <family val="1"/>
    </font>
    <font>
      <b/>
      <sz val="12.5"/>
      <name val="Bookman Old Style"/>
      <family val="1"/>
    </font>
    <font>
      <b/>
      <sz val="11"/>
      <name val="Arial"/>
      <family val="2"/>
    </font>
    <font>
      <sz val="11"/>
      <name val="Arial"/>
      <family val="2"/>
    </font>
    <font>
      <b/>
      <sz val="8"/>
      <name val="Century Schoolbook"/>
      <family val="1"/>
    </font>
    <font>
      <b/>
      <sz val="9.5"/>
      <name val="Bookman Old Style"/>
      <family val="1"/>
    </font>
    <font>
      <b/>
      <sz val="14"/>
      <name val="Arial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8"/>
      <color indexed="60"/>
      <name val="Arial"/>
      <family val="2"/>
    </font>
    <font>
      <b/>
      <sz val="10"/>
      <color indexed="10"/>
      <name val="Arial"/>
      <family val="2"/>
    </font>
    <font>
      <b/>
      <i/>
      <sz val="8"/>
      <color indexed="16"/>
      <name val="Arial"/>
      <family val="2"/>
    </font>
    <font>
      <sz val="8"/>
      <color indexed="16"/>
      <name val="Arial"/>
      <family val="2"/>
    </font>
    <font>
      <b/>
      <i/>
      <sz val="8"/>
      <color indexed="16"/>
      <name val="Verdana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3"/>
      <name val="Arial"/>
      <family val="2"/>
    </font>
    <font>
      <b/>
      <sz val="8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rgb="FFFFFF00"/>
      <name val="Arial"/>
      <family val="2"/>
    </font>
    <font>
      <b/>
      <sz val="8"/>
      <color rgb="FFFFFF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/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ck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ck"/>
      <bottom style="thick"/>
    </border>
    <border>
      <left>
        <color indexed="63"/>
      </left>
      <right style="thin">
        <color indexed="8"/>
      </right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medium"/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7" fillId="2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187" fontId="0" fillId="0" borderId="0" applyFont="0" applyFill="0" applyAlignment="0" applyProtection="0"/>
    <xf numFmtId="18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Alignment="0" applyProtection="0"/>
    <xf numFmtId="0" fontId="62" fillId="21" borderId="5" applyNumberFormat="0" applyAlignment="0" applyProtection="0"/>
    <xf numFmtId="183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185" fontId="0" fillId="0" borderId="0" applyFont="0" applyFill="0" applyBorder="0" applyAlignment="0" applyProtection="0"/>
  </cellStyleXfs>
  <cellXfs count="537">
    <xf numFmtId="0" fontId="0" fillId="0" borderId="0" xfId="0" applyFont="1" applyAlignment="1">
      <alignment/>
    </xf>
    <xf numFmtId="0" fontId="1" fillId="0" borderId="0" xfId="0" applyFont="1" applyBorder="1" applyAlignment="1" applyProtection="1">
      <alignment/>
      <protection/>
    </xf>
    <xf numFmtId="186" fontId="1" fillId="0" borderId="0" xfId="0" applyNumberFormat="1" applyFont="1" applyBorder="1" applyAlignment="1" applyProtection="1">
      <alignment/>
      <protection/>
    </xf>
    <xf numFmtId="4" fontId="1" fillId="0" borderId="0" xfId="47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vertical="center"/>
      <protection/>
    </xf>
    <xf numFmtId="186" fontId="2" fillId="0" borderId="10" xfId="0" applyNumberFormat="1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188" fontId="1" fillId="0" borderId="0" xfId="0" applyNumberFormat="1" applyFont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2" fontId="1" fillId="0" borderId="12" xfId="0" applyNumberFormat="1" applyFont="1" applyFill="1" applyBorder="1" applyAlignment="1" applyProtection="1">
      <alignment horizontal="center"/>
      <protection/>
    </xf>
    <xf numFmtId="1" fontId="1" fillId="0" borderId="12" xfId="0" applyNumberFormat="1" applyFont="1" applyFill="1" applyBorder="1" applyAlignment="1" applyProtection="1">
      <alignment horizontal="center"/>
      <protection locked="0"/>
    </xf>
    <xf numFmtId="186" fontId="1" fillId="0" borderId="13" xfId="0" applyNumberFormat="1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/>
      <protection/>
    </xf>
    <xf numFmtId="2" fontId="1" fillId="0" borderId="13" xfId="0" applyNumberFormat="1" applyFont="1" applyFill="1" applyBorder="1" applyAlignment="1" applyProtection="1">
      <alignment horizontal="center"/>
      <protection/>
    </xf>
    <xf numFmtId="1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/>
      <protection/>
    </xf>
    <xf numFmtId="2" fontId="1" fillId="0" borderId="14" xfId="0" applyNumberFormat="1" applyFont="1" applyFill="1" applyBorder="1" applyAlignment="1" applyProtection="1">
      <alignment horizontal="center"/>
      <protection/>
    </xf>
    <xf numFmtId="4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/>
      <protection/>
    </xf>
    <xf numFmtId="188" fontId="1" fillId="0" borderId="0" xfId="0" applyNumberFormat="1" applyFont="1" applyFill="1" applyBorder="1" applyAlignment="1" applyProtection="1">
      <alignment/>
      <protection/>
    </xf>
    <xf numFmtId="4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/>
      <protection/>
    </xf>
    <xf numFmtId="186" fontId="1" fillId="0" borderId="13" xfId="0" applyNumberFormat="1" applyFont="1" applyFill="1" applyBorder="1" applyAlignment="1" applyProtection="1">
      <alignment horizontal="center"/>
      <protection/>
    </xf>
    <xf numFmtId="4" fontId="1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9" fontId="3" fillId="0" borderId="0" xfId="0" applyNumberFormat="1" applyFont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center" vertical="center"/>
      <protection/>
    </xf>
    <xf numFmtId="187" fontId="1" fillId="0" borderId="0" xfId="47" applyFont="1" applyFill="1" applyBorder="1" applyAlignment="1" applyProtection="1">
      <alignment/>
      <protection/>
    </xf>
    <xf numFmtId="186" fontId="1" fillId="0" borderId="13" xfId="0" applyNumberFormat="1" applyFont="1" applyFill="1" applyBorder="1" applyAlignment="1" applyProtection="1">
      <alignment/>
      <protection/>
    </xf>
    <xf numFmtId="186" fontId="1" fillId="0" borderId="14" xfId="0" applyNumberFormat="1" applyFont="1" applyFill="1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center" vertical="center"/>
      <protection/>
    </xf>
    <xf numFmtId="187" fontId="1" fillId="0" borderId="0" xfId="47" applyFont="1" applyFill="1" applyBorder="1" applyAlignment="1" applyProtection="1">
      <alignment/>
      <protection/>
    </xf>
    <xf numFmtId="10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86" fontId="1" fillId="0" borderId="13" xfId="0" applyNumberFormat="1" applyFont="1" applyFill="1" applyBorder="1" applyAlignment="1" applyProtection="1">
      <alignment/>
      <protection/>
    </xf>
    <xf numFmtId="4" fontId="1" fillId="0" borderId="13" xfId="0" applyNumberFormat="1" applyFont="1" applyFill="1" applyBorder="1" applyAlignment="1" applyProtection="1">
      <alignment horizontal="center"/>
      <protection/>
    </xf>
    <xf numFmtId="186" fontId="1" fillId="0" borderId="14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center"/>
      <protection/>
    </xf>
    <xf numFmtId="2" fontId="1" fillId="0" borderId="15" xfId="0" applyNumberFormat="1" applyFont="1" applyFill="1" applyBorder="1" applyAlignment="1" applyProtection="1">
      <alignment horizontal="center"/>
      <protection/>
    </xf>
    <xf numFmtId="4" fontId="1" fillId="0" borderId="12" xfId="0" applyNumberFormat="1" applyFont="1" applyFill="1" applyBorder="1" applyAlignment="1" applyProtection="1">
      <alignment horizontal="center" vertical="center"/>
      <protection/>
    </xf>
    <xf numFmtId="2" fontId="1" fillId="0" borderId="16" xfId="0" applyNumberFormat="1" applyFont="1" applyFill="1" applyBorder="1" applyAlignment="1" applyProtection="1">
      <alignment horizontal="center"/>
      <protection/>
    </xf>
    <xf numFmtId="186" fontId="1" fillId="0" borderId="12" xfId="0" applyNumberFormat="1" applyFont="1" applyFill="1" applyBorder="1" applyAlignment="1" applyProtection="1">
      <alignment/>
      <protection/>
    </xf>
    <xf numFmtId="9" fontId="1" fillId="0" borderId="0" xfId="0" applyNumberFormat="1" applyFont="1" applyBorder="1" applyAlignment="1" applyProtection="1">
      <alignment/>
      <protection/>
    </xf>
    <xf numFmtId="4" fontId="1" fillId="0" borderId="17" xfId="47" applyNumberFormat="1" applyFont="1" applyFill="1" applyBorder="1" applyAlignment="1" applyProtection="1">
      <alignment horizontal="center" vertical="center"/>
      <protection/>
    </xf>
    <xf numFmtId="4" fontId="5" fillId="0" borderId="18" xfId="0" applyNumberFormat="1" applyFont="1" applyFill="1" applyBorder="1" applyAlignment="1" applyProtection="1">
      <alignment horizontal="center"/>
      <protection/>
    </xf>
    <xf numFmtId="187" fontId="1" fillId="0" borderId="0" xfId="0" applyNumberFormat="1" applyFont="1" applyBorder="1" applyAlignment="1" applyProtection="1">
      <alignment/>
      <protection/>
    </xf>
    <xf numFmtId="191" fontId="5" fillId="0" borderId="0" xfId="0" applyNumberFormat="1" applyFont="1" applyFill="1" applyBorder="1" applyAlignment="1" applyProtection="1">
      <alignment horizontal="center"/>
      <protection/>
    </xf>
    <xf numFmtId="9" fontId="1" fillId="0" borderId="0" xfId="0" applyNumberFormat="1" applyFont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186" fontId="1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186" fontId="1" fillId="0" borderId="19" xfId="0" applyNumberFormat="1" applyFont="1" applyFill="1" applyBorder="1" applyAlignment="1" applyProtection="1">
      <alignment horizontal="center"/>
      <protection/>
    </xf>
    <xf numFmtId="2" fontId="1" fillId="0" borderId="19" xfId="0" applyNumberFormat="1" applyFont="1" applyFill="1" applyBorder="1" applyAlignment="1" applyProtection="1">
      <alignment horizontal="center"/>
      <protection/>
    </xf>
    <xf numFmtId="1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/>
      <protection/>
    </xf>
    <xf numFmtId="4" fontId="1" fillId="33" borderId="14" xfId="47" applyNumberFormat="1" applyFont="1" applyFill="1" applyBorder="1" applyAlignment="1" applyProtection="1">
      <alignment horizontal="center"/>
      <protection/>
    </xf>
    <xf numFmtId="0" fontId="1" fillId="33" borderId="21" xfId="0" applyFont="1" applyFill="1" applyBorder="1" applyAlignment="1" applyProtection="1">
      <alignment/>
      <protection/>
    </xf>
    <xf numFmtId="4" fontId="5" fillId="33" borderId="22" xfId="0" applyNumberFormat="1" applyFont="1" applyFill="1" applyBorder="1" applyAlignment="1" applyProtection="1">
      <alignment horizontal="center"/>
      <protection/>
    </xf>
    <xf numFmtId="4" fontId="5" fillId="33" borderId="23" xfId="47" applyNumberFormat="1" applyFont="1" applyFill="1" applyBorder="1" applyAlignment="1" applyProtection="1">
      <alignment horizontal="center"/>
      <protection/>
    </xf>
    <xf numFmtId="4" fontId="5" fillId="35" borderId="13" xfId="0" applyNumberFormat="1" applyFont="1" applyFill="1" applyBorder="1" applyAlignment="1" applyProtection="1">
      <alignment horizontal="center"/>
      <protection/>
    </xf>
    <xf numFmtId="0" fontId="1" fillId="36" borderId="10" xfId="0" applyFont="1" applyFill="1" applyBorder="1" applyAlignment="1" applyProtection="1">
      <alignment/>
      <protection/>
    </xf>
    <xf numFmtId="4" fontId="5" fillId="35" borderId="24" xfId="0" applyNumberFormat="1" applyFont="1" applyFill="1" applyBorder="1" applyAlignment="1" applyProtection="1">
      <alignment horizontal="center"/>
      <protection/>
    </xf>
    <xf numFmtId="0" fontId="1" fillId="36" borderId="25" xfId="0" applyFont="1" applyFill="1" applyBorder="1" applyAlignment="1" applyProtection="1">
      <alignment/>
      <protection/>
    </xf>
    <xf numFmtId="186" fontId="1" fillId="0" borderId="20" xfId="0" applyNumberFormat="1" applyFont="1" applyFill="1" applyBorder="1" applyAlignment="1" applyProtection="1">
      <alignment/>
      <protection/>
    </xf>
    <xf numFmtId="4" fontId="1" fillId="0" borderId="20" xfId="0" applyNumberFormat="1" applyFont="1" applyFill="1" applyBorder="1" applyAlignment="1" applyProtection="1">
      <alignment horizontal="center" vertical="center"/>
      <protection/>
    </xf>
    <xf numFmtId="4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4" fontId="1" fillId="0" borderId="26" xfId="47" applyNumberFormat="1" applyFont="1" applyFill="1" applyBorder="1" applyAlignment="1" applyProtection="1">
      <alignment horizontal="center" vertical="center"/>
      <protection/>
    </xf>
    <xf numFmtId="189" fontId="1" fillId="0" borderId="26" xfId="0" applyNumberFormat="1" applyFont="1" applyFill="1" applyBorder="1" applyAlignment="1" applyProtection="1">
      <alignment horizontal="center" vertical="center"/>
      <protection locked="0"/>
    </xf>
    <xf numFmtId="186" fontId="1" fillId="0" borderId="19" xfId="0" applyNumberFormat="1" applyFont="1" applyFill="1" applyBorder="1" applyAlignment="1" applyProtection="1">
      <alignment vertical="center"/>
      <protection/>
    </xf>
    <xf numFmtId="186" fontId="1" fillId="0" borderId="26" xfId="0" applyNumberFormat="1" applyFont="1" applyFill="1" applyBorder="1" applyAlignment="1" applyProtection="1">
      <alignment vertical="center"/>
      <protection/>
    </xf>
    <xf numFmtId="0" fontId="1" fillId="0" borderId="26" xfId="0" applyFont="1" applyFill="1" applyBorder="1" applyAlignment="1" applyProtection="1">
      <alignment/>
      <protection/>
    </xf>
    <xf numFmtId="0" fontId="1" fillId="0" borderId="26" xfId="0" applyFont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vertical="center"/>
      <protection/>
    </xf>
    <xf numFmtId="186" fontId="7" fillId="0" borderId="0" xfId="0" applyNumberFormat="1" applyFont="1" applyBorder="1" applyAlignment="1" applyProtection="1">
      <alignment horizontal="center"/>
      <protection/>
    </xf>
    <xf numFmtId="186" fontId="3" fillId="0" borderId="0" xfId="0" applyNumberFormat="1" applyFont="1" applyFill="1" applyBorder="1" applyAlignment="1" applyProtection="1">
      <alignment horizontal="center"/>
      <protection/>
    </xf>
    <xf numFmtId="189" fontId="3" fillId="0" borderId="0" xfId="0" applyNumberFormat="1" applyFont="1" applyFill="1" applyBorder="1" applyAlignment="1" applyProtection="1">
      <alignment horizontal="center"/>
      <protection/>
    </xf>
    <xf numFmtId="189" fontId="3" fillId="0" borderId="0" xfId="0" applyNumberFormat="1" applyFont="1" applyFill="1" applyBorder="1" applyAlignment="1" applyProtection="1">
      <alignment/>
      <protection/>
    </xf>
    <xf numFmtId="0" fontId="17" fillId="0" borderId="27" xfId="0" applyFont="1" applyFill="1" applyBorder="1" applyAlignment="1" applyProtection="1">
      <alignment vertical="center"/>
      <protection/>
    </xf>
    <xf numFmtId="4" fontId="4" fillId="0" borderId="0" xfId="47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Border="1" applyAlignment="1" applyProtection="1">
      <alignment vertical="center"/>
      <protection/>
    </xf>
    <xf numFmtId="4" fontId="19" fillId="33" borderId="28" xfId="0" applyNumberFormat="1" applyFont="1" applyFill="1" applyBorder="1" applyAlignment="1" applyProtection="1">
      <alignment horizontal="center"/>
      <protection/>
    </xf>
    <xf numFmtId="186" fontId="1" fillId="0" borderId="22" xfId="0" applyNumberFormat="1" applyFont="1" applyFill="1" applyBorder="1" applyAlignment="1" applyProtection="1">
      <alignment vertical="center"/>
      <protection/>
    </xf>
    <xf numFmtId="49" fontId="1" fillId="0" borderId="26" xfId="0" applyNumberFormat="1" applyFont="1" applyFill="1" applyBorder="1" applyAlignment="1" applyProtection="1">
      <alignment vertical="center" wrapText="1"/>
      <protection/>
    </xf>
    <xf numFmtId="1" fontId="1" fillId="0" borderId="26" xfId="0" applyNumberFormat="1" applyFont="1" applyFill="1" applyBorder="1" applyAlignment="1" applyProtection="1">
      <alignment horizontal="center"/>
      <protection locked="0"/>
    </xf>
    <xf numFmtId="4" fontId="1" fillId="0" borderId="26" xfId="0" applyNumberFormat="1" applyFont="1" applyFill="1" applyBorder="1" applyAlignment="1" applyProtection="1">
      <alignment horizontal="center" vertical="center"/>
      <protection/>
    </xf>
    <xf numFmtId="4" fontId="18" fillId="33" borderId="29" xfId="47" applyNumberFormat="1" applyFont="1" applyFill="1" applyBorder="1" applyAlignment="1" applyProtection="1">
      <alignment horizontal="center" vertical="center"/>
      <protection/>
    </xf>
    <xf numFmtId="4" fontId="18" fillId="33" borderId="30" xfId="47" applyNumberFormat="1" applyFont="1" applyFill="1" applyBorder="1" applyAlignment="1" applyProtection="1">
      <alignment horizontal="center" vertical="center"/>
      <protection/>
    </xf>
    <xf numFmtId="4" fontId="1" fillId="35" borderId="14" xfId="0" applyNumberFormat="1" applyFont="1" applyFill="1" applyBorder="1" applyAlignment="1" applyProtection="1">
      <alignment horizontal="center" vertical="center"/>
      <protection/>
    </xf>
    <xf numFmtId="4" fontId="1" fillId="35" borderId="14" xfId="0" applyNumberFormat="1" applyFont="1" applyFill="1" applyBorder="1" applyAlignment="1" applyProtection="1">
      <alignment horizontal="center" vertical="center"/>
      <protection/>
    </xf>
    <xf numFmtId="4" fontId="1" fillId="35" borderId="20" xfId="0" applyNumberFormat="1" applyFont="1" applyFill="1" applyBorder="1" applyAlignment="1" applyProtection="1">
      <alignment horizontal="center" vertical="center"/>
      <protection/>
    </xf>
    <xf numFmtId="186" fontId="1" fillId="0" borderId="14" xfId="0" applyNumberFormat="1" applyFont="1" applyFill="1" applyBorder="1" applyAlignment="1" applyProtection="1">
      <alignment horizontal="center"/>
      <protection/>
    </xf>
    <xf numFmtId="0" fontId="1" fillId="0" borderId="31" xfId="0" applyFont="1" applyFill="1" applyBorder="1" applyAlignment="1" applyProtection="1">
      <alignment/>
      <protection/>
    </xf>
    <xf numFmtId="186" fontId="1" fillId="0" borderId="26" xfId="0" applyNumberFormat="1" applyFont="1" applyFill="1" applyBorder="1" applyAlignment="1" applyProtection="1">
      <alignment/>
      <protection/>
    </xf>
    <xf numFmtId="186" fontId="1" fillId="0" borderId="19" xfId="0" applyNumberFormat="1" applyFont="1" applyFill="1" applyBorder="1" applyAlignment="1" applyProtection="1">
      <alignment/>
      <protection/>
    </xf>
    <xf numFmtId="4" fontId="1" fillId="0" borderId="32" xfId="47" applyNumberFormat="1" applyFont="1" applyFill="1" applyBorder="1" applyAlignment="1" applyProtection="1">
      <alignment horizontal="center" vertical="center"/>
      <protection/>
    </xf>
    <xf numFmtId="4" fontId="4" fillId="33" borderId="33" xfId="47" applyNumberFormat="1" applyFont="1" applyFill="1" applyBorder="1" applyAlignment="1" applyProtection="1">
      <alignment horizontal="center" vertical="center"/>
      <protection/>
    </xf>
    <xf numFmtId="186" fontId="4" fillId="33" borderId="29" xfId="47" applyNumberFormat="1" applyFont="1" applyFill="1" applyBorder="1" applyAlignment="1" applyProtection="1">
      <alignment horizontal="center" vertical="center"/>
      <protection/>
    </xf>
    <xf numFmtId="4" fontId="4" fillId="33" borderId="29" xfId="47" applyNumberFormat="1" applyFont="1" applyFill="1" applyBorder="1" applyAlignment="1" applyProtection="1">
      <alignment horizontal="center" vertical="center"/>
      <protection/>
    </xf>
    <xf numFmtId="4" fontId="4" fillId="33" borderId="30" xfId="47" applyNumberFormat="1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/>
      <protection/>
    </xf>
    <xf numFmtId="192" fontId="5" fillId="34" borderId="34" xfId="51" applyNumberFormat="1" applyFont="1" applyFill="1" applyBorder="1" applyAlignment="1" applyProtection="1">
      <alignment/>
      <protection locked="0"/>
    </xf>
    <xf numFmtId="192" fontId="5" fillId="34" borderId="34" xfId="0" applyNumberFormat="1" applyFont="1" applyFill="1" applyBorder="1" applyAlignment="1" applyProtection="1">
      <alignment/>
      <protection locked="0"/>
    </xf>
    <xf numFmtId="4" fontId="18" fillId="33" borderId="35" xfId="47" applyNumberFormat="1" applyFont="1" applyFill="1" applyBorder="1" applyAlignment="1" applyProtection="1">
      <alignment horizontal="center" vertical="center"/>
      <protection/>
    </xf>
    <xf numFmtId="4" fontId="18" fillId="33" borderId="34" xfId="47" applyNumberFormat="1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 applyProtection="1">
      <alignment horizontal="center"/>
      <protection locked="0"/>
    </xf>
    <xf numFmtId="2" fontId="1" fillId="0" borderId="36" xfId="0" applyNumberFormat="1" applyFont="1" applyFill="1" applyBorder="1" applyAlignment="1" applyProtection="1">
      <alignment horizontal="center"/>
      <protection/>
    </xf>
    <xf numFmtId="4" fontId="1" fillId="0" borderId="15" xfId="47" applyNumberFormat="1" applyFont="1" applyFill="1" applyBorder="1" applyAlignment="1" applyProtection="1">
      <alignment horizontal="center" vertical="center"/>
      <protection/>
    </xf>
    <xf numFmtId="4" fontId="1" fillId="0" borderId="37" xfId="47" applyNumberFormat="1" applyFont="1" applyFill="1" applyBorder="1" applyAlignment="1" applyProtection="1">
      <alignment horizontal="center" vertical="center"/>
      <protection/>
    </xf>
    <xf numFmtId="4" fontId="1" fillId="0" borderId="10" xfId="47" applyNumberFormat="1" applyFont="1" applyFill="1" applyBorder="1" applyAlignment="1" applyProtection="1">
      <alignment horizontal="center" vertical="center"/>
      <protection/>
    </xf>
    <xf numFmtId="4" fontId="1" fillId="0" borderId="38" xfId="47" applyNumberFormat="1" applyFont="1" applyFill="1" applyBorder="1" applyAlignment="1" applyProtection="1">
      <alignment horizontal="center" vertical="center"/>
      <protection/>
    </xf>
    <xf numFmtId="4" fontId="1" fillId="0" borderId="21" xfId="47" applyNumberFormat="1" applyFont="1" applyFill="1" applyBorder="1" applyAlignment="1" applyProtection="1">
      <alignment horizontal="center" vertical="center" wrapText="1"/>
      <protection/>
    </xf>
    <xf numFmtId="4" fontId="1" fillId="0" borderId="39" xfId="47" applyNumberFormat="1" applyFont="1" applyFill="1" applyBorder="1" applyAlignment="1" applyProtection="1">
      <alignment horizontal="center" vertical="center"/>
      <protection/>
    </xf>
    <xf numFmtId="4" fontId="1" fillId="0" borderId="36" xfId="47" applyNumberFormat="1" applyFont="1" applyFill="1" applyBorder="1" applyAlignment="1" applyProtection="1">
      <alignment horizontal="center" vertical="center"/>
      <protection/>
    </xf>
    <xf numFmtId="4" fontId="1" fillId="0" borderId="40" xfId="47" applyNumberFormat="1" applyFont="1" applyFill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vertical="center"/>
      <protection/>
    </xf>
    <xf numFmtId="0" fontId="1" fillId="0" borderId="42" xfId="0" applyFont="1" applyFill="1" applyBorder="1" applyAlignment="1" applyProtection="1">
      <alignment/>
      <protection/>
    </xf>
    <xf numFmtId="4" fontId="4" fillId="0" borderId="43" xfId="47" applyNumberFormat="1" applyFont="1" applyFill="1" applyBorder="1" applyAlignment="1" applyProtection="1">
      <alignment horizontal="center" vertical="center"/>
      <protection/>
    </xf>
    <xf numFmtId="0" fontId="1" fillId="0" borderId="44" xfId="0" applyFont="1" applyFill="1" applyBorder="1" applyAlignment="1" applyProtection="1">
      <alignment/>
      <protection/>
    </xf>
    <xf numFmtId="4" fontId="4" fillId="0" borderId="45" xfId="47" applyNumberFormat="1" applyFont="1" applyFill="1" applyBorder="1" applyAlignment="1" applyProtection="1">
      <alignment horizontal="center" vertical="center"/>
      <protection/>
    </xf>
    <xf numFmtId="0" fontId="1" fillId="0" borderId="46" xfId="0" applyFont="1" applyFill="1" applyBorder="1" applyAlignment="1" applyProtection="1">
      <alignment/>
      <protection/>
    </xf>
    <xf numFmtId="0" fontId="1" fillId="0" borderId="43" xfId="0" applyFont="1" applyFill="1" applyBorder="1" applyAlignment="1" applyProtection="1">
      <alignment/>
      <protection/>
    </xf>
    <xf numFmtId="0" fontId="1" fillId="0" borderId="42" xfId="0" applyFont="1" applyFill="1" applyBorder="1" applyAlignment="1" applyProtection="1">
      <alignment horizontal="center"/>
      <protection/>
    </xf>
    <xf numFmtId="0" fontId="1" fillId="0" borderId="43" xfId="0" applyFont="1" applyFill="1" applyBorder="1" applyAlignment="1" applyProtection="1">
      <alignment/>
      <protection/>
    </xf>
    <xf numFmtId="0" fontId="1" fillId="0" borderId="42" xfId="0" applyFont="1" applyFill="1" applyBorder="1" applyAlignment="1" applyProtection="1">
      <alignment horizontal="center"/>
      <protection/>
    </xf>
    <xf numFmtId="0" fontId="1" fillId="0" borderId="47" xfId="0" applyFont="1" applyFill="1" applyBorder="1" applyAlignment="1" applyProtection="1">
      <alignment/>
      <protection/>
    </xf>
    <xf numFmtId="0" fontId="1" fillId="0" borderId="44" xfId="0" applyFont="1" applyFill="1" applyBorder="1" applyAlignment="1" applyProtection="1">
      <alignment horizontal="center"/>
      <protection/>
    </xf>
    <xf numFmtId="0" fontId="1" fillId="0" borderId="48" xfId="0" applyFont="1" applyFill="1" applyBorder="1" applyAlignment="1" applyProtection="1">
      <alignment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47" xfId="0" applyFont="1" applyFill="1" applyBorder="1" applyAlignment="1" applyProtection="1">
      <alignment/>
      <protection/>
    </xf>
    <xf numFmtId="0" fontId="1" fillId="0" borderId="44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1" fillId="0" borderId="48" xfId="0" applyFont="1" applyFill="1" applyBorder="1" applyAlignment="1" applyProtection="1">
      <alignment vertical="center"/>
      <protection/>
    </xf>
    <xf numFmtId="0" fontId="1" fillId="0" borderId="51" xfId="0" applyFont="1" applyFill="1" applyBorder="1" applyAlignment="1" applyProtection="1">
      <alignment horizontal="center" vertical="center"/>
      <protection/>
    </xf>
    <xf numFmtId="0" fontId="1" fillId="0" borderId="44" xfId="0" applyFont="1" applyFill="1" applyBorder="1" applyAlignment="1" applyProtection="1">
      <alignment horizontal="center" vertical="center"/>
      <protection/>
    </xf>
    <xf numFmtId="0" fontId="1" fillId="0" borderId="45" xfId="0" applyFont="1" applyFill="1" applyBorder="1" applyAlignment="1" applyProtection="1">
      <alignment/>
      <protection/>
    </xf>
    <xf numFmtId="0" fontId="1" fillId="0" borderId="52" xfId="0" applyFont="1" applyFill="1" applyBorder="1" applyAlignment="1" applyProtection="1">
      <alignment/>
      <protection/>
    </xf>
    <xf numFmtId="0" fontId="1" fillId="0" borderId="53" xfId="0" applyFont="1" applyFill="1" applyBorder="1" applyAlignment="1" applyProtection="1">
      <alignment horizontal="center"/>
      <protection/>
    </xf>
    <xf numFmtId="0" fontId="1" fillId="0" borderId="54" xfId="0" applyFont="1" applyFill="1" applyBorder="1" applyAlignment="1" applyProtection="1">
      <alignment/>
      <protection/>
    </xf>
    <xf numFmtId="0" fontId="1" fillId="33" borderId="55" xfId="0" applyFont="1" applyFill="1" applyBorder="1" applyAlignment="1" applyProtection="1">
      <alignment/>
      <protection/>
    </xf>
    <xf numFmtId="0" fontId="5" fillId="33" borderId="50" xfId="0" applyFont="1" applyFill="1" applyBorder="1" applyAlignment="1" applyProtection="1">
      <alignment/>
      <protection locked="0"/>
    </xf>
    <xf numFmtId="0" fontId="1" fillId="33" borderId="56" xfId="0" applyFont="1" applyFill="1" applyBorder="1" applyAlignment="1" applyProtection="1">
      <alignment/>
      <protection/>
    </xf>
    <xf numFmtId="0" fontId="6" fillId="34" borderId="57" xfId="0" applyFont="1" applyFill="1" applyBorder="1" applyAlignment="1" applyProtection="1">
      <alignment/>
      <protection/>
    </xf>
    <xf numFmtId="0" fontId="1" fillId="0" borderId="50" xfId="0" applyFont="1" applyBorder="1" applyAlignment="1" applyProtection="1">
      <alignment/>
      <protection/>
    </xf>
    <xf numFmtId="186" fontId="7" fillId="0" borderId="57" xfId="0" applyNumberFormat="1" applyFont="1" applyBorder="1" applyAlignment="1" applyProtection="1">
      <alignment horizontal="center"/>
      <protection/>
    </xf>
    <xf numFmtId="186" fontId="7" fillId="0" borderId="50" xfId="0" applyNumberFormat="1" applyFont="1" applyBorder="1" applyAlignment="1" applyProtection="1">
      <alignment horizontal="center"/>
      <protection/>
    </xf>
    <xf numFmtId="0" fontId="1" fillId="0" borderId="57" xfId="0" applyFont="1" applyBorder="1" applyAlignment="1" applyProtection="1">
      <alignment/>
      <protection/>
    </xf>
    <xf numFmtId="4" fontId="4" fillId="0" borderId="50" xfId="47" applyNumberFormat="1" applyFont="1" applyFill="1" applyBorder="1" applyAlignment="1" applyProtection="1">
      <alignment horizontal="center" vertical="center"/>
      <protection/>
    </xf>
    <xf numFmtId="0" fontId="1" fillId="0" borderId="52" xfId="0" applyFont="1" applyFill="1" applyBorder="1" applyAlignment="1" applyProtection="1">
      <alignment vertical="center"/>
      <protection/>
    </xf>
    <xf numFmtId="186" fontId="3" fillId="0" borderId="57" xfId="0" applyNumberFormat="1" applyFont="1" applyFill="1" applyBorder="1" applyAlignment="1" applyProtection="1">
      <alignment horizontal="center"/>
      <protection/>
    </xf>
    <xf numFmtId="0" fontId="3" fillId="0" borderId="50" xfId="0" applyFont="1" applyFill="1" applyBorder="1" applyAlignment="1" applyProtection="1">
      <alignment horizontal="center"/>
      <protection/>
    </xf>
    <xf numFmtId="0" fontId="1" fillId="0" borderId="58" xfId="0" applyFont="1" applyBorder="1" applyAlignment="1" applyProtection="1">
      <alignment/>
      <protection/>
    </xf>
    <xf numFmtId="186" fontId="1" fillId="0" borderId="59" xfId="0" applyNumberFormat="1" applyFont="1" applyBorder="1" applyAlignment="1" applyProtection="1">
      <alignment/>
      <protection/>
    </xf>
    <xf numFmtId="0" fontId="1" fillId="0" borderId="59" xfId="0" applyFont="1" applyBorder="1" applyAlignment="1" applyProtection="1">
      <alignment/>
      <protection/>
    </xf>
    <xf numFmtId="189" fontId="3" fillId="33" borderId="34" xfId="0" applyNumberFormat="1" applyFont="1" applyFill="1" applyBorder="1" applyAlignment="1" applyProtection="1">
      <alignment horizontal="center"/>
      <protection/>
    </xf>
    <xf numFmtId="2" fontId="1" fillId="37" borderId="12" xfId="0" applyNumberFormat="1" applyFont="1" applyFill="1" applyBorder="1" applyAlignment="1" applyProtection="1">
      <alignment horizontal="center"/>
      <protection/>
    </xf>
    <xf numFmtId="2" fontId="1" fillId="37" borderId="16" xfId="0" applyNumberFormat="1" applyFont="1" applyFill="1" applyBorder="1" applyAlignment="1" applyProtection="1">
      <alignment horizontal="center"/>
      <protection/>
    </xf>
    <xf numFmtId="2" fontId="1" fillId="37" borderId="22" xfId="0" applyNumberFormat="1" applyFont="1" applyFill="1" applyBorder="1" applyAlignment="1" applyProtection="1">
      <alignment horizontal="center"/>
      <protection/>
    </xf>
    <xf numFmtId="4" fontId="1" fillId="37" borderId="60" xfId="47" applyNumberFormat="1" applyFont="1" applyFill="1" applyBorder="1" applyAlignment="1" applyProtection="1">
      <alignment horizontal="center" vertical="center"/>
      <protection/>
    </xf>
    <xf numFmtId="4" fontId="1" fillId="37" borderId="61" xfId="47" applyNumberFormat="1" applyFont="1" applyFill="1" applyBorder="1" applyAlignment="1" applyProtection="1">
      <alignment horizontal="center" vertical="center"/>
      <protection/>
    </xf>
    <xf numFmtId="4" fontId="1" fillId="37" borderId="20" xfId="47" applyNumberFormat="1" applyFont="1" applyFill="1" applyBorder="1" applyAlignment="1" applyProtection="1">
      <alignment horizontal="center" vertical="center"/>
      <protection/>
    </xf>
    <xf numFmtId="4" fontId="1" fillId="37" borderId="19" xfId="47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4" fontId="4" fillId="38" borderId="62" xfId="47" applyNumberFormat="1" applyFont="1" applyFill="1" applyBorder="1" applyAlignment="1" applyProtection="1">
      <alignment horizontal="center" vertical="center"/>
      <protection/>
    </xf>
    <xf numFmtId="186" fontId="1" fillId="38" borderId="12" xfId="0" applyNumberFormat="1" applyFont="1" applyFill="1" applyBorder="1" applyAlignment="1" applyProtection="1">
      <alignment horizontal="center"/>
      <protection/>
    </xf>
    <xf numFmtId="0" fontId="1" fillId="38" borderId="12" xfId="0" applyFont="1" applyFill="1" applyBorder="1" applyAlignment="1" applyProtection="1">
      <alignment/>
      <protection/>
    </xf>
    <xf numFmtId="2" fontId="1" fillId="38" borderId="12" xfId="0" applyNumberFormat="1" applyFont="1" applyFill="1" applyBorder="1" applyAlignment="1" applyProtection="1">
      <alignment horizontal="center"/>
      <protection/>
    </xf>
    <xf numFmtId="1" fontId="1" fillId="38" borderId="12" xfId="0" applyNumberFormat="1" applyFont="1" applyFill="1" applyBorder="1" applyAlignment="1" applyProtection="1">
      <alignment horizontal="center"/>
      <protection locked="0"/>
    </xf>
    <xf numFmtId="0" fontId="1" fillId="38" borderId="49" xfId="0" applyFont="1" applyFill="1" applyBorder="1" applyAlignment="1" applyProtection="1">
      <alignment/>
      <protection/>
    </xf>
    <xf numFmtId="4" fontId="4" fillId="38" borderId="47" xfId="47" applyNumberFormat="1" applyFont="1" applyFill="1" applyBorder="1" applyAlignment="1" applyProtection="1">
      <alignment horizontal="center" vertical="center"/>
      <protection/>
    </xf>
    <xf numFmtId="186" fontId="1" fillId="38" borderId="13" xfId="0" applyNumberFormat="1" applyFont="1" applyFill="1" applyBorder="1" applyAlignment="1" applyProtection="1">
      <alignment horizontal="center"/>
      <protection/>
    </xf>
    <xf numFmtId="0" fontId="1" fillId="38" borderId="13" xfId="0" applyFont="1" applyFill="1" applyBorder="1" applyAlignment="1" applyProtection="1">
      <alignment/>
      <protection/>
    </xf>
    <xf numFmtId="2" fontId="1" fillId="38" borderId="13" xfId="0" applyNumberFormat="1" applyFont="1" applyFill="1" applyBorder="1" applyAlignment="1" applyProtection="1">
      <alignment horizontal="center"/>
      <protection/>
    </xf>
    <xf numFmtId="0" fontId="1" fillId="38" borderId="42" xfId="0" applyFont="1" applyFill="1" applyBorder="1" applyAlignment="1" applyProtection="1">
      <alignment/>
      <protection/>
    </xf>
    <xf numFmtId="4" fontId="4" fillId="38" borderId="43" xfId="47" applyNumberFormat="1" applyFont="1" applyFill="1" applyBorder="1" applyAlignment="1" applyProtection="1">
      <alignment horizontal="center" vertical="center"/>
      <protection/>
    </xf>
    <xf numFmtId="186" fontId="1" fillId="38" borderId="14" xfId="0" applyNumberFormat="1" applyFont="1" applyFill="1" applyBorder="1" applyAlignment="1" applyProtection="1">
      <alignment horizontal="center"/>
      <protection/>
    </xf>
    <xf numFmtId="0" fontId="1" fillId="38" borderId="14" xfId="0" applyFont="1" applyFill="1" applyBorder="1" applyAlignment="1" applyProtection="1">
      <alignment/>
      <protection/>
    </xf>
    <xf numFmtId="2" fontId="1" fillId="38" borderId="14" xfId="0" applyNumberFormat="1" applyFont="1" applyFill="1" applyBorder="1" applyAlignment="1" applyProtection="1">
      <alignment horizontal="center"/>
      <protection/>
    </xf>
    <xf numFmtId="0" fontId="1" fillId="38" borderId="44" xfId="0" applyFont="1" applyFill="1" applyBorder="1" applyAlignment="1" applyProtection="1">
      <alignment/>
      <protection/>
    </xf>
    <xf numFmtId="4" fontId="4" fillId="38" borderId="52" xfId="47" applyNumberFormat="1" applyFont="1" applyFill="1" applyBorder="1" applyAlignment="1" applyProtection="1">
      <alignment horizontal="center" vertical="center"/>
      <protection/>
    </xf>
    <xf numFmtId="186" fontId="1" fillId="38" borderId="26" xfId="0" applyNumberFormat="1" applyFont="1" applyFill="1" applyBorder="1" applyAlignment="1" applyProtection="1">
      <alignment horizontal="center"/>
      <protection/>
    </xf>
    <xf numFmtId="0" fontId="1" fillId="38" borderId="38" xfId="0" applyFont="1" applyFill="1" applyBorder="1" applyAlignment="1" applyProtection="1">
      <alignment/>
      <protection/>
    </xf>
    <xf numFmtId="1" fontId="1" fillId="38" borderId="13" xfId="0" applyNumberFormat="1" applyFont="1" applyFill="1" applyBorder="1" applyAlignment="1" applyProtection="1">
      <alignment horizontal="center"/>
      <protection locked="0"/>
    </xf>
    <xf numFmtId="2" fontId="1" fillId="38" borderId="16" xfId="0" applyNumberFormat="1" applyFont="1" applyFill="1" applyBorder="1" applyAlignment="1" applyProtection="1">
      <alignment horizontal="center"/>
      <protection/>
    </xf>
    <xf numFmtId="0" fontId="1" fillId="38" borderId="63" xfId="0" applyFont="1" applyFill="1" applyBorder="1" applyAlignment="1" applyProtection="1">
      <alignment/>
      <protection/>
    </xf>
    <xf numFmtId="4" fontId="4" fillId="38" borderId="45" xfId="47" applyNumberFormat="1" applyFont="1" applyFill="1" applyBorder="1" applyAlignment="1" applyProtection="1">
      <alignment horizontal="center" vertical="center"/>
      <protection/>
    </xf>
    <xf numFmtId="186" fontId="1" fillId="38" borderId="19" xfId="0" applyNumberFormat="1" applyFont="1" applyFill="1" applyBorder="1" applyAlignment="1" applyProtection="1">
      <alignment horizontal="center"/>
      <protection/>
    </xf>
    <xf numFmtId="0" fontId="1" fillId="38" borderId="64" xfId="0" applyFont="1" applyFill="1" applyBorder="1" applyAlignment="1" applyProtection="1">
      <alignment/>
      <protection/>
    </xf>
    <xf numFmtId="1" fontId="1" fillId="38" borderId="14" xfId="0" applyNumberFormat="1" applyFont="1" applyFill="1" applyBorder="1" applyAlignment="1" applyProtection="1">
      <alignment horizontal="center"/>
      <protection locked="0"/>
    </xf>
    <xf numFmtId="4" fontId="4" fillId="38" borderId="54" xfId="47" applyNumberFormat="1" applyFont="1" applyFill="1" applyBorder="1" applyAlignment="1" applyProtection="1">
      <alignment horizontal="center" vertical="center"/>
      <protection/>
    </xf>
    <xf numFmtId="186" fontId="1" fillId="38" borderId="20" xfId="0" applyNumberFormat="1" applyFont="1" applyFill="1" applyBorder="1" applyAlignment="1" applyProtection="1">
      <alignment horizontal="center"/>
      <protection/>
    </xf>
    <xf numFmtId="0" fontId="1" fillId="38" borderId="20" xfId="0" applyFont="1" applyFill="1" applyBorder="1" applyAlignment="1" applyProtection="1">
      <alignment/>
      <protection/>
    </xf>
    <xf numFmtId="1" fontId="1" fillId="38" borderId="20" xfId="0" applyNumberFormat="1" applyFont="1" applyFill="1" applyBorder="1" applyAlignment="1" applyProtection="1">
      <alignment horizontal="center"/>
      <protection locked="0"/>
    </xf>
    <xf numFmtId="2" fontId="1" fillId="38" borderId="20" xfId="0" applyNumberFormat="1" applyFont="1" applyFill="1" applyBorder="1" applyAlignment="1" applyProtection="1">
      <alignment horizontal="center"/>
      <protection/>
    </xf>
    <xf numFmtId="0" fontId="1" fillId="38" borderId="65" xfId="0" applyFont="1" applyFill="1" applyBorder="1" applyAlignment="1" applyProtection="1">
      <alignment/>
      <protection/>
    </xf>
    <xf numFmtId="0" fontId="1" fillId="38" borderId="26" xfId="0" applyFont="1" applyFill="1" applyBorder="1" applyAlignment="1" applyProtection="1">
      <alignment/>
      <protection/>
    </xf>
    <xf numFmtId="0" fontId="1" fillId="38" borderId="19" xfId="0" applyFont="1" applyFill="1" applyBorder="1" applyAlignment="1" applyProtection="1">
      <alignment/>
      <protection/>
    </xf>
    <xf numFmtId="4" fontId="1" fillId="38" borderId="12" xfId="0" applyNumberFormat="1" applyFont="1" applyFill="1" applyBorder="1" applyAlignment="1" applyProtection="1">
      <alignment horizontal="center" vertical="center"/>
      <protection/>
    </xf>
    <xf numFmtId="0" fontId="1" fillId="38" borderId="43" xfId="0" applyFont="1" applyFill="1" applyBorder="1" applyAlignment="1" applyProtection="1">
      <alignment/>
      <protection/>
    </xf>
    <xf numFmtId="4" fontId="1" fillId="38" borderId="13" xfId="0" applyNumberFormat="1" applyFont="1" applyFill="1" applyBorder="1" applyAlignment="1" applyProtection="1">
      <alignment horizontal="center" vertical="center"/>
      <protection/>
    </xf>
    <xf numFmtId="0" fontId="1" fillId="38" borderId="42" xfId="0" applyFont="1" applyFill="1" applyBorder="1" applyAlignment="1" applyProtection="1">
      <alignment horizontal="center"/>
      <protection/>
    </xf>
    <xf numFmtId="0" fontId="1" fillId="38" borderId="43" xfId="0" applyFont="1" applyFill="1" applyBorder="1" applyAlignment="1" applyProtection="1">
      <alignment/>
      <protection/>
    </xf>
    <xf numFmtId="186" fontId="1" fillId="38" borderId="13" xfId="0" applyNumberFormat="1" applyFont="1" applyFill="1" applyBorder="1" applyAlignment="1" applyProtection="1">
      <alignment horizontal="center"/>
      <protection/>
    </xf>
    <xf numFmtId="0" fontId="1" fillId="38" borderId="13" xfId="0" applyFont="1" applyFill="1" applyBorder="1" applyAlignment="1" applyProtection="1">
      <alignment/>
      <protection/>
    </xf>
    <xf numFmtId="4" fontId="1" fillId="38" borderId="13" xfId="0" applyNumberFormat="1" applyFont="1" applyFill="1" applyBorder="1" applyAlignment="1" applyProtection="1">
      <alignment horizontal="center" vertical="center"/>
      <protection/>
    </xf>
    <xf numFmtId="0" fontId="1" fillId="38" borderId="42" xfId="0" applyFont="1" applyFill="1" applyBorder="1" applyAlignment="1" applyProtection="1">
      <alignment horizontal="center"/>
      <protection/>
    </xf>
    <xf numFmtId="190" fontId="1" fillId="38" borderId="13" xfId="0" applyNumberFormat="1" applyFont="1" applyFill="1" applyBorder="1" applyAlignment="1" applyProtection="1">
      <alignment horizontal="center"/>
      <protection/>
    </xf>
    <xf numFmtId="0" fontId="1" fillId="38" borderId="47" xfId="0" applyFont="1" applyFill="1" applyBorder="1" applyAlignment="1" applyProtection="1">
      <alignment/>
      <protection/>
    </xf>
    <xf numFmtId="186" fontId="1" fillId="38" borderId="14" xfId="0" applyNumberFormat="1" applyFont="1" applyFill="1" applyBorder="1" applyAlignment="1" applyProtection="1">
      <alignment horizontal="center"/>
      <protection/>
    </xf>
    <xf numFmtId="0" fontId="1" fillId="38" borderId="14" xfId="0" applyFont="1" applyFill="1" applyBorder="1" applyAlignment="1" applyProtection="1">
      <alignment/>
      <protection/>
    </xf>
    <xf numFmtId="4" fontId="1" fillId="38" borderId="14" xfId="0" applyNumberFormat="1" applyFont="1" applyFill="1" applyBorder="1" applyAlignment="1" applyProtection="1">
      <alignment horizontal="center" vertical="center"/>
      <protection/>
    </xf>
    <xf numFmtId="0" fontId="1" fillId="38" borderId="44" xfId="0" applyFont="1" applyFill="1" applyBorder="1" applyAlignment="1" applyProtection="1">
      <alignment horizontal="center"/>
      <protection/>
    </xf>
    <xf numFmtId="4" fontId="1" fillId="38" borderId="16" xfId="0" applyNumberFormat="1" applyFont="1" applyFill="1" applyBorder="1" applyAlignment="1" applyProtection="1">
      <alignment horizontal="center" vertical="center"/>
      <protection/>
    </xf>
    <xf numFmtId="0" fontId="1" fillId="38" borderId="48" xfId="0" applyFont="1" applyFill="1" applyBorder="1" applyAlignment="1" applyProtection="1">
      <alignment/>
      <protection/>
    </xf>
    <xf numFmtId="186" fontId="1" fillId="38" borderId="12" xfId="0" applyNumberFormat="1" applyFont="1" applyFill="1" applyBorder="1" applyAlignment="1" applyProtection="1">
      <alignment/>
      <protection/>
    </xf>
    <xf numFmtId="0" fontId="1" fillId="38" borderId="49" xfId="0" applyFont="1" applyFill="1" applyBorder="1" applyAlignment="1" applyProtection="1">
      <alignment horizontal="center"/>
      <protection/>
    </xf>
    <xf numFmtId="186" fontId="1" fillId="38" borderId="13" xfId="0" applyNumberFormat="1" applyFont="1" applyFill="1" applyBorder="1" applyAlignment="1" applyProtection="1">
      <alignment/>
      <protection/>
    </xf>
    <xf numFmtId="0" fontId="1" fillId="38" borderId="66" xfId="0" applyFont="1" applyFill="1" applyBorder="1" applyAlignment="1" applyProtection="1">
      <alignment/>
      <protection/>
    </xf>
    <xf numFmtId="186" fontId="1" fillId="38" borderId="67" xfId="0" applyNumberFormat="1" applyFont="1" applyFill="1" applyBorder="1" applyAlignment="1" applyProtection="1">
      <alignment/>
      <protection/>
    </xf>
    <xf numFmtId="0" fontId="1" fillId="38" borderId="67" xfId="0" applyFont="1" applyFill="1" applyBorder="1" applyAlignment="1" applyProtection="1">
      <alignment/>
      <protection/>
    </xf>
    <xf numFmtId="4" fontId="1" fillId="38" borderId="67" xfId="0" applyNumberFormat="1" applyFont="1" applyFill="1" applyBorder="1" applyAlignment="1" applyProtection="1">
      <alignment horizontal="center" vertical="center"/>
      <protection/>
    </xf>
    <xf numFmtId="0" fontId="1" fillId="38" borderId="68" xfId="0" applyFont="1" applyFill="1" applyBorder="1" applyAlignment="1" applyProtection="1">
      <alignment horizontal="center"/>
      <protection/>
    </xf>
    <xf numFmtId="186" fontId="1" fillId="38" borderId="13" xfId="0" applyNumberFormat="1" applyFont="1" applyFill="1" applyBorder="1" applyAlignment="1" applyProtection="1">
      <alignment/>
      <protection/>
    </xf>
    <xf numFmtId="0" fontId="1" fillId="38" borderId="47" xfId="0" applyFont="1" applyFill="1" applyBorder="1" applyAlignment="1" applyProtection="1">
      <alignment/>
      <protection/>
    </xf>
    <xf numFmtId="186" fontId="1" fillId="38" borderId="14" xfId="0" applyNumberFormat="1" applyFont="1" applyFill="1" applyBorder="1" applyAlignment="1" applyProtection="1">
      <alignment/>
      <protection/>
    </xf>
    <xf numFmtId="0" fontId="1" fillId="38" borderId="0" xfId="0" applyFont="1" applyFill="1" applyBorder="1" applyAlignment="1" applyProtection="1">
      <alignment/>
      <protection/>
    </xf>
    <xf numFmtId="0" fontId="1" fillId="38" borderId="44" xfId="0" applyFont="1" applyFill="1" applyBorder="1" applyAlignment="1" applyProtection="1">
      <alignment horizontal="center"/>
      <protection/>
    </xf>
    <xf numFmtId="2" fontId="1" fillId="38" borderId="15" xfId="0" applyNumberFormat="1" applyFont="1" applyFill="1" applyBorder="1" applyAlignment="1" applyProtection="1">
      <alignment horizontal="center"/>
      <protection/>
    </xf>
    <xf numFmtId="0" fontId="1" fillId="38" borderId="48" xfId="0" applyFont="1" applyFill="1" applyBorder="1" applyAlignment="1" applyProtection="1">
      <alignment/>
      <protection/>
    </xf>
    <xf numFmtId="0" fontId="1" fillId="38" borderId="50" xfId="0" applyFont="1" applyFill="1" applyBorder="1" applyAlignment="1" applyProtection="1">
      <alignment horizontal="center"/>
      <protection/>
    </xf>
    <xf numFmtId="0" fontId="1" fillId="38" borderId="21" xfId="0" applyFont="1" applyFill="1" applyBorder="1" applyAlignment="1" applyProtection="1">
      <alignment/>
      <protection/>
    </xf>
    <xf numFmtId="186" fontId="1" fillId="38" borderId="12" xfId="0" applyNumberFormat="1" applyFont="1" applyFill="1" applyBorder="1" applyAlignment="1" applyProtection="1">
      <alignment/>
      <protection/>
    </xf>
    <xf numFmtId="4" fontId="1" fillId="38" borderId="12" xfId="0" applyNumberFormat="1" applyFont="1" applyFill="1" applyBorder="1" applyAlignment="1" applyProtection="1">
      <alignment horizontal="center" vertical="center"/>
      <protection/>
    </xf>
    <xf numFmtId="0" fontId="1" fillId="38" borderId="49" xfId="0" applyFont="1" applyFill="1" applyBorder="1" applyAlignment="1" applyProtection="1">
      <alignment horizontal="center"/>
      <protection/>
    </xf>
    <xf numFmtId="186" fontId="1" fillId="38" borderId="14" xfId="0" applyNumberFormat="1" applyFont="1" applyFill="1" applyBorder="1" applyAlignment="1" applyProtection="1">
      <alignment/>
      <protection/>
    </xf>
    <xf numFmtId="4" fontId="1" fillId="38" borderId="14" xfId="0" applyNumberFormat="1" applyFont="1" applyFill="1" applyBorder="1" applyAlignment="1" applyProtection="1">
      <alignment horizontal="center" vertical="center"/>
      <protection/>
    </xf>
    <xf numFmtId="4" fontId="1" fillId="38" borderId="19" xfId="0" applyNumberFormat="1" applyFont="1" applyFill="1" applyBorder="1" applyAlignment="1" applyProtection="1">
      <alignment horizontal="center" vertical="center"/>
      <protection/>
    </xf>
    <xf numFmtId="1" fontId="1" fillId="38" borderId="15" xfId="0" applyNumberFormat="1" applyFont="1" applyFill="1" applyBorder="1" applyAlignment="1" applyProtection="1">
      <alignment horizontal="center"/>
      <protection locked="0"/>
    </xf>
    <xf numFmtId="186" fontId="1" fillId="38" borderId="28" xfId="0" applyNumberFormat="1" applyFont="1" applyFill="1" applyBorder="1" applyAlignment="1" applyProtection="1">
      <alignment/>
      <protection/>
    </xf>
    <xf numFmtId="0" fontId="1" fillId="38" borderId="19" xfId="0" applyFont="1" applyFill="1" applyBorder="1" applyAlignment="1" applyProtection="1">
      <alignment vertical="center" wrapText="1"/>
      <protection/>
    </xf>
    <xf numFmtId="4" fontId="1" fillId="38" borderId="19" xfId="0" applyNumberFormat="1" applyFont="1" applyFill="1" applyBorder="1" applyAlignment="1" applyProtection="1">
      <alignment horizontal="center" vertical="center"/>
      <protection/>
    </xf>
    <xf numFmtId="1" fontId="1" fillId="38" borderId="19" xfId="0" applyNumberFormat="1" applyFont="1" applyFill="1" applyBorder="1" applyAlignment="1" applyProtection="1">
      <alignment horizontal="center"/>
      <protection locked="0"/>
    </xf>
    <xf numFmtId="0" fontId="1" fillId="38" borderId="46" xfId="0" applyFont="1" applyFill="1" applyBorder="1" applyAlignment="1" applyProtection="1">
      <alignment horizontal="center"/>
      <protection/>
    </xf>
    <xf numFmtId="0" fontId="1" fillId="38" borderId="12" xfId="0" applyFont="1" applyFill="1" applyBorder="1" applyAlignment="1" applyProtection="1">
      <alignment vertical="center" wrapText="1"/>
      <protection/>
    </xf>
    <xf numFmtId="4" fontId="1" fillId="38" borderId="16" xfId="0" applyNumberFormat="1" applyFont="1" applyFill="1" applyBorder="1" applyAlignment="1" applyProtection="1">
      <alignment horizontal="center" vertical="center"/>
      <protection/>
    </xf>
    <xf numFmtId="0" fontId="1" fillId="38" borderId="63" xfId="0" applyFont="1" applyFill="1" applyBorder="1" applyAlignment="1" applyProtection="1">
      <alignment horizontal="center"/>
      <protection/>
    </xf>
    <xf numFmtId="186" fontId="1" fillId="38" borderId="15" xfId="0" applyNumberFormat="1" applyFont="1" applyFill="1" applyBorder="1" applyAlignment="1" applyProtection="1">
      <alignment/>
      <protection/>
    </xf>
    <xf numFmtId="0" fontId="1" fillId="38" borderId="28" xfId="0" applyFont="1" applyFill="1" applyBorder="1" applyAlignment="1" applyProtection="1">
      <alignment vertical="center" wrapText="1"/>
      <protection/>
    </xf>
    <xf numFmtId="0" fontId="1" fillId="38" borderId="47" xfId="0" applyFont="1" applyFill="1" applyBorder="1" applyAlignment="1" applyProtection="1">
      <alignment vertical="center"/>
      <protection/>
    </xf>
    <xf numFmtId="186" fontId="1" fillId="38" borderId="32" xfId="0" applyNumberFormat="1" applyFont="1" applyFill="1" applyBorder="1" applyAlignment="1" applyProtection="1">
      <alignment vertical="center"/>
      <protection/>
    </xf>
    <xf numFmtId="1" fontId="1" fillId="38" borderId="13" xfId="0" applyNumberFormat="1" applyFont="1" applyFill="1" applyBorder="1" applyAlignment="1" applyProtection="1">
      <alignment horizontal="center" vertical="center"/>
      <protection locked="0"/>
    </xf>
    <xf numFmtId="0" fontId="1" fillId="38" borderId="44" xfId="0" applyFont="1" applyFill="1" applyBorder="1" applyAlignment="1" applyProtection="1">
      <alignment horizontal="center" vertical="center"/>
      <protection/>
    </xf>
    <xf numFmtId="0" fontId="1" fillId="38" borderId="69" xfId="0" applyFont="1" applyFill="1" applyBorder="1" applyAlignment="1" applyProtection="1">
      <alignment vertical="center"/>
      <protection/>
    </xf>
    <xf numFmtId="186" fontId="1" fillId="38" borderId="70" xfId="0" applyNumberFormat="1" applyFont="1" applyFill="1" applyBorder="1" applyAlignment="1" applyProtection="1">
      <alignment vertical="center"/>
      <protection/>
    </xf>
    <xf numFmtId="0" fontId="1" fillId="38" borderId="71" xfId="0" applyFont="1" applyFill="1" applyBorder="1" applyAlignment="1" applyProtection="1">
      <alignment vertical="center" wrapText="1"/>
      <protection/>
    </xf>
    <xf numFmtId="4" fontId="1" fillId="38" borderId="72" xfId="0" applyNumberFormat="1" applyFont="1" applyFill="1" applyBorder="1" applyAlignment="1" applyProtection="1">
      <alignment horizontal="center" vertical="center"/>
      <protection/>
    </xf>
    <xf numFmtId="1" fontId="1" fillId="38" borderId="73" xfId="0" applyNumberFormat="1" applyFont="1" applyFill="1" applyBorder="1" applyAlignment="1" applyProtection="1">
      <alignment horizontal="center" vertical="center"/>
      <protection locked="0"/>
    </xf>
    <xf numFmtId="4" fontId="1" fillId="38" borderId="73" xfId="0" applyNumberFormat="1" applyFont="1" applyFill="1" applyBorder="1" applyAlignment="1" applyProtection="1">
      <alignment horizontal="center" vertical="center"/>
      <protection/>
    </xf>
    <xf numFmtId="4" fontId="1" fillId="38" borderId="73" xfId="0" applyNumberFormat="1" applyFont="1" applyFill="1" applyBorder="1" applyAlignment="1" applyProtection="1">
      <alignment horizontal="center" vertical="center"/>
      <protection/>
    </xf>
    <xf numFmtId="0" fontId="1" fillId="38" borderId="74" xfId="0" applyFont="1" applyFill="1" applyBorder="1" applyAlignment="1" applyProtection="1">
      <alignment horizontal="center" vertical="center"/>
      <protection/>
    </xf>
    <xf numFmtId="0" fontId="1" fillId="38" borderId="75" xfId="0" applyFont="1" applyFill="1" applyBorder="1" applyAlignment="1" applyProtection="1">
      <alignment/>
      <protection/>
    </xf>
    <xf numFmtId="186" fontId="1" fillId="38" borderId="60" xfId="0" applyNumberFormat="1" applyFont="1" applyFill="1" applyBorder="1" applyAlignment="1" applyProtection="1">
      <alignment/>
      <protection/>
    </xf>
    <xf numFmtId="4" fontId="1" fillId="38" borderId="60" xfId="0" applyNumberFormat="1" applyFont="1" applyFill="1" applyBorder="1" applyAlignment="1" applyProtection="1">
      <alignment horizontal="center" vertical="center"/>
      <protection/>
    </xf>
    <xf numFmtId="1" fontId="1" fillId="38" borderId="60" xfId="0" applyNumberFormat="1" applyFont="1" applyFill="1" applyBorder="1" applyAlignment="1" applyProtection="1">
      <alignment horizontal="center"/>
      <protection locked="0"/>
    </xf>
    <xf numFmtId="0" fontId="1" fillId="38" borderId="76" xfId="0" applyFont="1" applyFill="1" applyBorder="1" applyAlignment="1" applyProtection="1">
      <alignment horizontal="center"/>
      <protection/>
    </xf>
    <xf numFmtId="0" fontId="1" fillId="38" borderId="52" xfId="0" applyFont="1" applyFill="1" applyBorder="1" applyAlignment="1" applyProtection="1">
      <alignment/>
      <protection/>
    </xf>
    <xf numFmtId="186" fontId="1" fillId="38" borderId="26" xfId="0" applyNumberFormat="1" applyFont="1" applyFill="1" applyBorder="1" applyAlignment="1" applyProtection="1">
      <alignment/>
      <protection/>
    </xf>
    <xf numFmtId="1" fontId="1" fillId="38" borderId="26" xfId="0" applyNumberFormat="1" applyFont="1" applyFill="1" applyBorder="1" applyAlignment="1" applyProtection="1">
      <alignment horizontal="center"/>
      <protection locked="0"/>
    </xf>
    <xf numFmtId="4" fontId="1" fillId="38" borderId="26" xfId="0" applyNumberFormat="1" applyFont="1" applyFill="1" applyBorder="1" applyAlignment="1" applyProtection="1">
      <alignment horizontal="center" vertical="center"/>
      <protection/>
    </xf>
    <xf numFmtId="0" fontId="1" fillId="38" borderId="51" xfId="0" applyFont="1" applyFill="1" applyBorder="1" applyAlignment="1" applyProtection="1">
      <alignment horizontal="center"/>
      <protection/>
    </xf>
    <xf numFmtId="0" fontId="1" fillId="38" borderId="22" xfId="0" applyFont="1" applyFill="1" applyBorder="1" applyAlignment="1" applyProtection="1">
      <alignment/>
      <protection/>
    </xf>
    <xf numFmtId="4" fontId="1" fillId="38" borderId="19" xfId="47" applyNumberFormat="1" applyFont="1" applyFill="1" applyBorder="1" applyAlignment="1" applyProtection="1">
      <alignment horizontal="center" vertical="center"/>
      <protection/>
    </xf>
    <xf numFmtId="4" fontId="1" fillId="38" borderId="17" xfId="0" applyNumberFormat="1" applyFont="1" applyFill="1" applyBorder="1" applyAlignment="1" applyProtection="1">
      <alignment horizontal="center" vertical="center"/>
      <protection/>
    </xf>
    <xf numFmtId="0" fontId="1" fillId="38" borderId="28" xfId="0" applyFont="1" applyFill="1" applyBorder="1" applyAlignment="1" applyProtection="1">
      <alignment/>
      <protection/>
    </xf>
    <xf numFmtId="0" fontId="1" fillId="38" borderId="31" xfId="0" applyFont="1" applyFill="1" applyBorder="1" applyAlignment="1" applyProtection="1">
      <alignment/>
      <protection/>
    </xf>
    <xf numFmtId="4" fontId="1" fillId="38" borderId="77" xfId="0" applyNumberFormat="1" applyFont="1" applyFill="1" applyBorder="1" applyAlignment="1" applyProtection="1">
      <alignment horizontal="center" vertical="center"/>
      <protection/>
    </xf>
    <xf numFmtId="4" fontId="1" fillId="38" borderId="78" xfId="0" applyNumberFormat="1" applyFont="1" applyFill="1" applyBorder="1" applyAlignment="1" applyProtection="1">
      <alignment horizontal="center" vertical="center"/>
      <protection/>
    </xf>
    <xf numFmtId="0" fontId="1" fillId="38" borderId="79" xfId="0" applyFont="1" applyFill="1" applyBorder="1" applyAlignment="1" applyProtection="1">
      <alignment horizontal="center"/>
      <protection/>
    </xf>
    <xf numFmtId="186" fontId="1" fillId="38" borderId="16" xfId="0" applyNumberFormat="1" applyFont="1" applyFill="1" applyBorder="1" applyAlignment="1" applyProtection="1">
      <alignment/>
      <protection/>
    </xf>
    <xf numFmtId="4" fontId="1" fillId="38" borderId="80" xfId="0" applyNumberFormat="1" applyFont="1" applyFill="1" applyBorder="1" applyAlignment="1" applyProtection="1">
      <alignment horizontal="center" vertical="center"/>
      <protection/>
    </xf>
    <xf numFmtId="4" fontId="1" fillId="38" borderId="24" xfId="0" applyNumberFormat="1" applyFont="1" applyFill="1" applyBorder="1" applyAlignment="1" applyProtection="1">
      <alignment horizontal="center" vertical="center"/>
      <protection/>
    </xf>
    <xf numFmtId="0" fontId="1" fillId="38" borderId="81" xfId="0" applyFont="1" applyFill="1" applyBorder="1" applyAlignment="1" applyProtection="1">
      <alignment horizontal="center"/>
      <protection/>
    </xf>
    <xf numFmtId="0" fontId="1" fillId="38" borderId="62" xfId="0" applyFont="1" applyFill="1" applyBorder="1" applyAlignment="1" applyProtection="1">
      <alignment/>
      <protection/>
    </xf>
    <xf numFmtId="4" fontId="1" fillId="38" borderId="82" xfId="0" applyNumberFormat="1" applyFont="1" applyFill="1" applyBorder="1" applyAlignment="1" applyProtection="1">
      <alignment horizontal="center" vertical="center"/>
      <protection/>
    </xf>
    <xf numFmtId="4" fontId="1" fillId="38" borderId="83" xfId="0" applyNumberFormat="1" applyFont="1" applyFill="1" applyBorder="1" applyAlignment="1" applyProtection="1">
      <alignment horizontal="center" vertical="center"/>
      <protection/>
    </xf>
    <xf numFmtId="0" fontId="1" fillId="38" borderId="84" xfId="0" applyFont="1" applyFill="1" applyBorder="1" applyAlignment="1" applyProtection="1">
      <alignment horizontal="center"/>
      <protection/>
    </xf>
    <xf numFmtId="0" fontId="1" fillId="38" borderId="45" xfId="0" applyFont="1" applyFill="1" applyBorder="1" applyAlignment="1" applyProtection="1">
      <alignment/>
      <protection/>
    </xf>
    <xf numFmtId="186" fontId="1" fillId="38" borderId="19" xfId="0" applyNumberFormat="1" applyFont="1" applyFill="1" applyBorder="1" applyAlignment="1" applyProtection="1">
      <alignment/>
      <protection/>
    </xf>
    <xf numFmtId="4" fontId="1" fillId="38" borderId="36" xfId="0" applyNumberFormat="1" applyFont="1" applyFill="1" applyBorder="1" applyAlignment="1" applyProtection="1">
      <alignment horizontal="center" vertical="center"/>
      <protection/>
    </xf>
    <xf numFmtId="0" fontId="1" fillId="38" borderId="46" xfId="0" applyFont="1" applyFill="1" applyBorder="1" applyAlignment="1" applyProtection="1">
      <alignment horizontal="center"/>
      <protection/>
    </xf>
    <xf numFmtId="0" fontId="1" fillId="38" borderId="45" xfId="0" applyFont="1" applyFill="1" applyBorder="1" applyAlignment="1" applyProtection="1">
      <alignment vertical="center"/>
      <protection/>
    </xf>
    <xf numFmtId="186" fontId="1" fillId="38" borderId="19" xfId="0" applyNumberFormat="1" applyFont="1" applyFill="1" applyBorder="1" applyAlignment="1" applyProtection="1">
      <alignment vertical="center"/>
      <protection/>
    </xf>
    <xf numFmtId="0" fontId="1" fillId="38" borderId="64" xfId="0" applyFont="1" applyFill="1" applyBorder="1" applyAlignment="1" applyProtection="1">
      <alignment vertical="center" wrapText="1"/>
      <protection/>
    </xf>
    <xf numFmtId="0" fontId="1" fillId="38" borderId="46" xfId="0" applyFont="1" applyFill="1" applyBorder="1" applyAlignment="1" applyProtection="1">
      <alignment horizontal="center" vertical="center"/>
      <protection/>
    </xf>
    <xf numFmtId="0" fontId="1" fillId="38" borderId="85" xfId="0" applyFont="1" applyFill="1" applyBorder="1" applyAlignment="1" applyProtection="1">
      <alignment/>
      <protection/>
    </xf>
    <xf numFmtId="186" fontId="1" fillId="38" borderId="86" xfId="0" applyNumberFormat="1" applyFont="1" applyFill="1" applyBorder="1" applyAlignment="1" applyProtection="1">
      <alignment/>
      <protection/>
    </xf>
    <xf numFmtId="0" fontId="6" fillId="38" borderId="86" xfId="0" applyFont="1" applyFill="1" applyBorder="1" applyAlignment="1" applyProtection="1">
      <alignment vertical="top" wrapText="1"/>
      <protection/>
    </xf>
    <xf numFmtId="4" fontId="1" fillId="38" borderId="87" xfId="0" applyNumberFormat="1" applyFont="1" applyFill="1" applyBorder="1" applyAlignment="1" applyProtection="1">
      <alignment horizontal="center" vertical="center"/>
      <protection/>
    </xf>
    <xf numFmtId="1" fontId="1" fillId="38" borderId="16" xfId="0" applyNumberFormat="1" applyFont="1" applyFill="1" applyBorder="1" applyAlignment="1" applyProtection="1">
      <alignment horizontal="center"/>
      <protection locked="0"/>
    </xf>
    <xf numFmtId="0" fontId="1" fillId="38" borderId="88" xfId="0" applyFont="1" applyFill="1" applyBorder="1" applyAlignment="1" applyProtection="1">
      <alignment horizontal="center"/>
      <protection/>
    </xf>
    <xf numFmtId="199" fontId="1" fillId="0" borderId="0" xfId="0" applyNumberFormat="1" applyFont="1" applyBorder="1" applyAlignment="1" applyProtection="1">
      <alignment/>
      <protection/>
    </xf>
    <xf numFmtId="2" fontId="1" fillId="38" borderId="12" xfId="0" applyNumberFormat="1" applyFont="1" applyFill="1" applyBorder="1" applyAlignment="1" applyProtection="1">
      <alignment horizontal="center" vertical="center"/>
      <protection/>
    </xf>
    <xf numFmtId="4" fontId="1" fillId="38" borderId="17" xfId="0" applyNumberFormat="1" applyFont="1" applyFill="1" applyBorder="1" applyAlignment="1" applyProtection="1">
      <alignment horizontal="center" vertical="center"/>
      <protection/>
    </xf>
    <xf numFmtId="9" fontId="70" fillId="37" borderId="0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188" fontId="1" fillId="0" borderId="19" xfId="0" applyNumberFormat="1" applyFont="1" applyBorder="1" applyAlignment="1" applyProtection="1">
      <alignment/>
      <protection/>
    </xf>
    <xf numFmtId="4" fontId="1" fillId="0" borderId="21" xfId="47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/>
      <protection/>
    </xf>
    <xf numFmtId="4" fontId="1" fillId="0" borderId="17" xfId="0" applyNumberFormat="1" applyFont="1" applyFill="1" applyBorder="1" applyAlignment="1" applyProtection="1">
      <alignment horizontal="center" vertical="center"/>
      <protection/>
    </xf>
    <xf numFmtId="4" fontId="1" fillId="0" borderId="87" xfId="0" applyNumberFormat="1" applyFont="1" applyFill="1" applyBorder="1" applyAlignment="1" applyProtection="1">
      <alignment horizontal="center" vertical="center"/>
      <protection/>
    </xf>
    <xf numFmtId="187" fontId="1" fillId="0" borderId="19" xfId="47" applyFont="1" applyFill="1" applyBorder="1" applyAlignment="1" applyProtection="1">
      <alignment/>
      <protection/>
    </xf>
    <xf numFmtId="9" fontId="71" fillId="0" borderId="0" xfId="0" applyNumberFormat="1" applyFont="1" applyBorder="1" applyAlignment="1" applyProtection="1">
      <alignment/>
      <protection/>
    </xf>
    <xf numFmtId="0" fontId="71" fillId="0" borderId="0" xfId="0" applyFont="1" applyBorder="1" applyAlignment="1" applyProtection="1">
      <alignment/>
      <protection/>
    </xf>
    <xf numFmtId="0" fontId="72" fillId="0" borderId="0" xfId="0" applyFont="1" applyBorder="1" applyAlignment="1" applyProtection="1">
      <alignment/>
      <protection/>
    </xf>
    <xf numFmtId="9" fontId="72" fillId="0" borderId="0" xfId="0" applyNumberFormat="1" applyFont="1" applyBorder="1" applyAlignment="1" applyProtection="1">
      <alignment/>
      <protection/>
    </xf>
    <xf numFmtId="0" fontId="71" fillId="0" borderId="0" xfId="0" applyFont="1" applyFill="1" applyBorder="1" applyAlignment="1" applyProtection="1">
      <alignment/>
      <protection/>
    </xf>
    <xf numFmtId="9" fontId="71" fillId="0" borderId="0" xfId="0" applyNumberFormat="1" applyFont="1" applyFill="1" applyBorder="1" applyAlignment="1" applyProtection="1">
      <alignment/>
      <protection/>
    </xf>
    <xf numFmtId="4" fontId="1" fillId="0" borderId="87" xfId="47" applyNumberFormat="1" applyFont="1" applyFill="1" applyBorder="1" applyAlignment="1" applyProtection="1">
      <alignment horizontal="center" vertical="center"/>
      <protection/>
    </xf>
    <xf numFmtId="0" fontId="73" fillId="0" borderId="0" xfId="0" applyFont="1" applyBorder="1" applyAlignment="1" applyProtection="1">
      <alignment/>
      <protection/>
    </xf>
    <xf numFmtId="0" fontId="72" fillId="0" borderId="0" xfId="0" applyNumberFormat="1" applyFont="1" applyBorder="1" applyAlignment="1" applyProtection="1">
      <alignment/>
      <protection/>
    </xf>
    <xf numFmtId="9" fontId="73" fillId="0" borderId="0" xfId="0" applyNumberFormat="1" applyFont="1" applyBorder="1" applyAlignment="1" applyProtection="1">
      <alignment/>
      <protection/>
    </xf>
    <xf numFmtId="0" fontId="72" fillId="0" borderId="0" xfId="0" applyFont="1" applyFill="1" applyBorder="1" applyAlignment="1" applyProtection="1">
      <alignment/>
      <protection/>
    </xf>
    <xf numFmtId="10" fontId="71" fillId="0" borderId="0" xfId="0" applyNumberFormat="1" applyFont="1" applyBorder="1" applyAlignment="1" applyProtection="1">
      <alignment/>
      <protection/>
    </xf>
    <xf numFmtId="0" fontId="71" fillId="0" borderId="0" xfId="0" applyFont="1" applyBorder="1" applyAlignment="1" applyProtection="1">
      <alignment vertical="center"/>
      <protection/>
    </xf>
    <xf numFmtId="0" fontId="1" fillId="0" borderId="31" xfId="0" applyFont="1" applyFill="1" applyBorder="1" applyAlignment="1" applyProtection="1">
      <alignment/>
      <protection/>
    </xf>
    <xf numFmtId="0" fontId="1" fillId="38" borderId="89" xfId="0" applyFont="1" applyFill="1" applyBorder="1" applyAlignment="1" applyProtection="1">
      <alignment/>
      <protection/>
    </xf>
    <xf numFmtId="0" fontId="1" fillId="38" borderId="90" xfId="0" applyFont="1" applyFill="1" applyBorder="1" applyAlignment="1" applyProtection="1">
      <alignment/>
      <protection/>
    </xf>
    <xf numFmtId="0" fontId="1" fillId="38" borderId="22" xfId="0" applyFont="1" applyFill="1" applyBorder="1" applyAlignment="1" applyProtection="1">
      <alignment/>
      <protection/>
    </xf>
    <xf numFmtId="0" fontId="1" fillId="0" borderId="28" xfId="0" applyFont="1" applyFill="1" applyBorder="1" applyAlignment="1" applyProtection="1">
      <alignment/>
      <protection/>
    </xf>
    <xf numFmtId="0" fontId="1" fillId="38" borderId="31" xfId="0" applyFont="1" applyFill="1" applyBorder="1" applyAlignment="1" applyProtection="1">
      <alignment/>
      <protection/>
    </xf>
    <xf numFmtId="4" fontId="1" fillId="38" borderId="91" xfId="0" applyNumberFormat="1" applyFont="1" applyFill="1" applyBorder="1" applyAlignment="1" applyProtection="1">
      <alignment horizontal="center" vertical="center"/>
      <protection/>
    </xf>
    <xf numFmtId="4" fontId="1" fillId="38" borderId="39" xfId="0" applyNumberFormat="1" applyFont="1" applyFill="1" applyBorder="1" applyAlignment="1" applyProtection="1">
      <alignment horizontal="center" vertical="center"/>
      <protection/>
    </xf>
    <xf numFmtId="4" fontId="1" fillId="37" borderId="26" xfId="47" applyNumberFormat="1" applyFont="1" applyFill="1" applyBorder="1" applyAlignment="1" applyProtection="1">
      <alignment horizontal="center" vertical="center"/>
      <protection/>
    </xf>
    <xf numFmtId="4" fontId="1" fillId="37" borderId="61" xfId="47" applyNumberFormat="1" applyFont="1" applyFill="1" applyBorder="1" applyAlignment="1" applyProtection="1">
      <alignment horizontal="center" vertical="center"/>
      <protection/>
    </xf>
    <xf numFmtId="4" fontId="1" fillId="37" borderId="15" xfId="47" applyNumberFormat="1" applyFont="1" applyFill="1" applyBorder="1" applyAlignment="1" applyProtection="1">
      <alignment horizontal="center" vertical="center"/>
      <protection/>
    </xf>
    <xf numFmtId="4" fontId="1" fillId="37" borderId="20" xfId="47" applyNumberFormat="1" applyFont="1" applyFill="1" applyBorder="1" applyAlignment="1" applyProtection="1">
      <alignment horizontal="center" vertical="center"/>
      <protection/>
    </xf>
    <xf numFmtId="0" fontId="1" fillId="38" borderId="10" xfId="0" applyFont="1" applyFill="1" applyBorder="1" applyAlignment="1" applyProtection="1">
      <alignment/>
      <protection/>
    </xf>
    <xf numFmtId="2" fontId="1" fillId="37" borderId="0" xfId="0" applyNumberFormat="1" applyFont="1" applyFill="1" applyBorder="1" applyAlignment="1" applyProtection="1">
      <alignment horizontal="center"/>
      <protection/>
    </xf>
    <xf numFmtId="186" fontId="1" fillId="38" borderId="20" xfId="0" applyNumberFormat="1" applyFont="1" applyFill="1" applyBorder="1" applyAlignment="1" applyProtection="1">
      <alignment/>
      <protection/>
    </xf>
    <xf numFmtId="0" fontId="1" fillId="38" borderId="20" xfId="0" applyFont="1" applyFill="1" applyBorder="1" applyAlignment="1" applyProtection="1">
      <alignment/>
      <protection/>
    </xf>
    <xf numFmtId="2" fontId="1" fillId="0" borderId="20" xfId="0" applyNumberFormat="1" applyFont="1" applyFill="1" applyBorder="1" applyAlignment="1" applyProtection="1">
      <alignment horizontal="center"/>
      <protection/>
    </xf>
    <xf numFmtId="4" fontId="1" fillId="38" borderId="20" xfId="0" applyNumberFormat="1" applyFont="1" applyFill="1" applyBorder="1" applyAlignment="1" applyProtection="1">
      <alignment horizontal="center" vertical="center"/>
      <protection/>
    </xf>
    <xf numFmtId="0" fontId="1" fillId="38" borderId="20" xfId="0" applyFont="1" applyFill="1" applyBorder="1" applyAlignment="1" applyProtection="1">
      <alignment horizontal="center"/>
      <protection/>
    </xf>
    <xf numFmtId="2" fontId="1" fillId="38" borderId="22" xfId="0" applyNumberFormat="1" applyFont="1" applyFill="1" applyBorder="1" applyAlignment="1" applyProtection="1">
      <alignment horizontal="center"/>
      <protection/>
    </xf>
    <xf numFmtId="1" fontId="1" fillId="38" borderId="32" xfId="0" applyNumberFormat="1" applyFont="1" applyFill="1" applyBorder="1" applyAlignment="1" applyProtection="1">
      <alignment horizontal="center"/>
      <protection locked="0"/>
    </xf>
    <xf numFmtId="2" fontId="1" fillId="37" borderId="17" xfId="0" applyNumberFormat="1" applyFont="1" applyFill="1" applyBorder="1" applyAlignment="1" applyProtection="1">
      <alignment horizontal="center"/>
      <protection/>
    </xf>
    <xf numFmtId="4" fontId="1" fillId="0" borderId="36" xfId="47" applyNumberFormat="1" applyFont="1" applyFill="1" applyBorder="1" applyAlignment="1" applyProtection="1">
      <alignment horizontal="center"/>
      <protection/>
    </xf>
    <xf numFmtId="2" fontId="1" fillId="37" borderId="87" xfId="0" applyNumberFormat="1" applyFont="1" applyFill="1" applyBorder="1" applyAlignment="1" applyProtection="1">
      <alignment horizontal="center"/>
      <protection/>
    </xf>
    <xf numFmtId="2" fontId="1" fillId="37" borderId="36" xfId="0" applyNumberFormat="1" applyFont="1" applyFill="1" applyBorder="1" applyAlignment="1" applyProtection="1">
      <alignment horizontal="center"/>
      <protection/>
    </xf>
    <xf numFmtId="4" fontId="1" fillId="38" borderId="92" xfId="47" applyNumberFormat="1" applyFont="1" applyFill="1" applyBorder="1" applyAlignment="1" applyProtection="1">
      <alignment horizontal="center" vertical="center"/>
      <protection/>
    </xf>
    <xf numFmtId="186" fontId="1" fillId="38" borderId="93" xfId="0" applyNumberFormat="1" applyFont="1" applyFill="1" applyBorder="1" applyAlignment="1" applyProtection="1">
      <alignment horizontal="center"/>
      <protection/>
    </xf>
    <xf numFmtId="0" fontId="1" fillId="38" borderId="93" xfId="0" applyFont="1" applyFill="1" applyBorder="1" applyAlignment="1" applyProtection="1">
      <alignment/>
      <protection/>
    </xf>
    <xf numFmtId="2" fontId="1" fillId="38" borderId="93" xfId="0" applyNumberFormat="1" applyFont="1" applyFill="1" applyBorder="1" applyAlignment="1" applyProtection="1">
      <alignment horizontal="center"/>
      <protection/>
    </xf>
    <xf numFmtId="4" fontId="1" fillId="38" borderId="93" xfId="0" applyNumberFormat="1" applyFont="1" applyFill="1" applyBorder="1" applyAlignment="1" applyProtection="1">
      <alignment horizontal="center" vertical="center"/>
      <protection/>
    </xf>
    <xf numFmtId="1" fontId="1" fillId="38" borderId="93" xfId="0" applyNumberFormat="1" applyFont="1" applyFill="1" applyBorder="1" applyAlignment="1" applyProtection="1">
      <alignment horizontal="center"/>
      <protection locked="0"/>
    </xf>
    <xf numFmtId="4" fontId="1" fillId="38" borderId="94" xfId="47" applyNumberFormat="1" applyFont="1" applyFill="1" applyBorder="1" applyAlignment="1" applyProtection="1">
      <alignment horizontal="center" vertical="center"/>
      <protection/>
    </xf>
    <xf numFmtId="0" fontId="1" fillId="38" borderId="69" xfId="0" applyFont="1" applyFill="1" applyBorder="1" applyAlignment="1" applyProtection="1">
      <alignment/>
      <protection/>
    </xf>
    <xf numFmtId="186" fontId="1" fillId="38" borderId="73" xfId="0" applyNumberFormat="1" applyFont="1" applyFill="1" applyBorder="1" applyAlignment="1" applyProtection="1">
      <alignment horizontal="center"/>
      <protection/>
    </xf>
    <xf numFmtId="0" fontId="1" fillId="38" borderId="73" xfId="0" applyFont="1" applyFill="1" applyBorder="1" applyAlignment="1" applyProtection="1">
      <alignment/>
      <protection/>
    </xf>
    <xf numFmtId="2" fontId="1" fillId="38" borderId="95" xfId="0" applyNumberFormat="1" applyFont="1" applyFill="1" applyBorder="1" applyAlignment="1" applyProtection="1">
      <alignment horizontal="center"/>
      <protection/>
    </xf>
    <xf numFmtId="4" fontId="1" fillId="38" borderId="95" xfId="0" applyNumberFormat="1" applyFont="1" applyFill="1" applyBorder="1" applyAlignment="1" applyProtection="1">
      <alignment horizontal="center" vertical="center"/>
      <protection/>
    </xf>
    <xf numFmtId="1" fontId="1" fillId="38" borderId="73" xfId="0" applyNumberFormat="1" applyFont="1" applyFill="1" applyBorder="1" applyAlignment="1" applyProtection="1">
      <alignment horizontal="center"/>
      <protection locked="0"/>
    </xf>
    <xf numFmtId="0" fontId="1" fillId="38" borderId="74" xfId="0" applyFont="1" applyFill="1" applyBorder="1" applyAlignment="1" applyProtection="1">
      <alignment horizontal="center"/>
      <protection/>
    </xf>
    <xf numFmtId="4" fontId="4" fillId="38" borderId="69" xfId="47" applyNumberFormat="1" applyFont="1" applyFill="1" applyBorder="1" applyAlignment="1" applyProtection="1">
      <alignment horizontal="center" vertical="center"/>
      <protection/>
    </xf>
    <xf numFmtId="186" fontId="1" fillId="38" borderId="73" xfId="0" applyNumberFormat="1" applyFont="1" applyFill="1" applyBorder="1" applyAlignment="1" applyProtection="1">
      <alignment horizontal="center"/>
      <protection/>
    </xf>
    <xf numFmtId="2" fontId="1" fillId="38" borderId="73" xfId="0" applyNumberFormat="1" applyFont="1" applyFill="1" applyBorder="1" applyAlignment="1" applyProtection="1">
      <alignment horizontal="center"/>
      <protection/>
    </xf>
    <xf numFmtId="1" fontId="1" fillId="38" borderId="95" xfId="0" applyNumberFormat="1" applyFont="1" applyFill="1" applyBorder="1" applyAlignment="1" applyProtection="1">
      <alignment horizontal="center"/>
      <protection locked="0"/>
    </xf>
    <xf numFmtId="0" fontId="1" fillId="38" borderId="74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4" fontId="4" fillId="0" borderId="96" xfId="47" applyNumberFormat="1" applyFont="1" applyFill="1" applyBorder="1" applyAlignment="1" applyProtection="1">
      <alignment horizontal="center" vertical="center"/>
      <protection/>
    </xf>
    <xf numFmtId="0" fontId="4" fillId="0" borderId="97" xfId="47" applyNumberFormat="1" applyFont="1" applyFill="1" applyBorder="1" applyAlignment="1" applyProtection="1">
      <alignment horizontal="center" vertical="center"/>
      <protection/>
    </xf>
    <xf numFmtId="0" fontId="4" fillId="0" borderId="19" xfId="47" applyNumberFormat="1" applyFont="1" applyFill="1" applyBorder="1" applyAlignment="1" applyProtection="1">
      <alignment horizontal="center" vertical="center"/>
      <protection/>
    </xf>
    <xf numFmtId="4" fontId="29" fillId="0" borderId="19" xfId="47" applyNumberFormat="1" applyFont="1" applyFill="1" applyBorder="1" applyAlignment="1" applyProtection="1">
      <alignment horizontal="center" vertical="center" wrapText="1"/>
      <protection/>
    </xf>
    <xf numFmtId="4" fontId="1" fillId="0" borderId="51" xfId="47" applyNumberFormat="1" applyFont="1" applyFill="1" applyBorder="1" applyAlignment="1" applyProtection="1">
      <alignment horizontal="center" vertical="center"/>
      <protection/>
    </xf>
    <xf numFmtId="9" fontId="72" fillId="0" borderId="0" xfId="0" applyNumberFormat="1" applyFont="1" applyFill="1" applyBorder="1" applyAlignment="1" applyProtection="1">
      <alignment/>
      <protection/>
    </xf>
    <xf numFmtId="9" fontId="1" fillId="0" borderId="0" xfId="51" applyFont="1" applyFill="1" applyAlignment="1" applyProtection="1">
      <alignment/>
      <protection/>
    </xf>
    <xf numFmtId="9" fontId="1" fillId="0" borderId="0" xfId="51" applyFont="1" applyAlignment="1" applyProtection="1">
      <alignment/>
      <protection/>
    </xf>
    <xf numFmtId="10" fontId="72" fillId="0" borderId="0" xfId="0" applyNumberFormat="1" applyFont="1" applyBorder="1" applyAlignment="1" applyProtection="1">
      <alignment/>
      <protection/>
    </xf>
    <xf numFmtId="9" fontId="73" fillId="37" borderId="0" xfId="0" applyNumberFormat="1" applyFont="1" applyFill="1" applyBorder="1" applyAlignment="1" applyProtection="1">
      <alignment/>
      <protection/>
    </xf>
    <xf numFmtId="9" fontId="72" fillId="0" borderId="0" xfId="51" applyFont="1" applyAlignment="1" applyProtection="1">
      <alignment/>
      <protection/>
    </xf>
    <xf numFmtId="0" fontId="3" fillId="0" borderId="98" xfId="0" applyFont="1" applyFill="1" applyBorder="1" applyAlignment="1" applyProtection="1">
      <alignment/>
      <protection/>
    </xf>
    <xf numFmtId="189" fontId="3" fillId="33" borderId="99" xfId="0" applyNumberFormat="1" applyFont="1" applyFill="1" applyBorder="1" applyAlignment="1" applyProtection="1">
      <alignment horizontal="center"/>
      <protection/>
    </xf>
    <xf numFmtId="189" fontId="3" fillId="33" borderId="100" xfId="0" applyNumberFormat="1" applyFont="1" applyFill="1" applyBorder="1" applyAlignment="1" applyProtection="1">
      <alignment/>
      <protection/>
    </xf>
    <xf numFmtId="0" fontId="3" fillId="33" borderId="101" xfId="0" applyFont="1" applyFill="1" applyBorder="1" applyAlignment="1" applyProtection="1">
      <alignment horizontal="center"/>
      <protection/>
    </xf>
    <xf numFmtId="0" fontId="1" fillId="38" borderId="92" xfId="0" applyFont="1" applyFill="1" applyBorder="1" applyAlignment="1" applyProtection="1">
      <alignment/>
      <protection/>
    </xf>
    <xf numFmtId="186" fontId="1" fillId="38" borderId="93" xfId="0" applyNumberFormat="1" applyFont="1" applyFill="1" applyBorder="1" applyAlignment="1" applyProtection="1">
      <alignment/>
      <protection/>
    </xf>
    <xf numFmtId="0" fontId="1" fillId="38" borderId="102" xfId="0" applyFont="1" applyFill="1" applyBorder="1" applyAlignment="1" applyProtection="1">
      <alignment/>
      <protection/>
    </xf>
    <xf numFmtId="4" fontId="1" fillId="38" borderId="103" xfId="47" applyNumberFormat="1" applyFont="1" applyFill="1" applyBorder="1" applyAlignment="1" applyProtection="1">
      <alignment horizontal="center" vertical="center"/>
      <protection/>
    </xf>
    <xf numFmtId="4" fontId="1" fillId="38" borderId="104" xfId="0" applyNumberFormat="1" applyFont="1" applyFill="1" applyBorder="1" applyAlignment="1" applyProtection="1">
      <alignment horizontal="center" vertical="center"/>
      <protection/>
    </xf>
    <xf numFmtId="4" fontId="1" fillId="38" borderId="93" xfId="0" applyNumberFormat="1" applyFont="1" applyFill="1" applyBorder="1" applyAlignment="1" applyProtection="1">
      <alignment horizontal="center" vertical="center"/>
      <protection/>
    </xf>
    <xf numFmtId="0" fontId="1" fillId="38" borderId="105" xfId="0" applyFont="1" applyFill="1" applyBorder="1" applyAlignment="1" applyProtection="1">
      <alignment horizontal="center"/>
      <protection/>
    </xf>
    <xf numFmtId="0" fontId="1" fillId="38" borderId="106" xfId="0" applyFont="1" applyFill="1" applyBorder="1" applyAlignment="1" applyProtection="1">
      <alignment/>
      <protection/>
    </xf>
    <xf numFmtId="186" fontId="1" fillId="38" borderId="95" xfId="0" applyNumberFormat="1" applyFont="1" applyFill="1" applyBorder="1" applyAlignment="1" applyProtection="1">
      <alignment/>
      <protection/>
    </xf>
    <xf numFmtId="0" fontId="1" fillId="38" borderId="107" xfId="0" applyFont="1" applyFill="1" applyBorder="1" applyAlignment="1" applyProtection="1">
      <alignment/>
      <protection/>
    </xf>
    <xf numFmtId="4" fontId="1" fillId="38" borderId="60" xfId="47" applyNumberFormat="1" applyFont="1" applyFill="1" applyBorder="1" applyAlignment="1" applyProtection="1">
      <alignment horizontal="center" vertical="center"/>
      <protection/>
    </xf>
    <xf numFmtId="4" fontId="1" fillId="38" borderId="108" xfId="0" applyNumberFormat="1" applyFont="1" applyFill="1" applyBorder="1" applyAlignment="1" applyProtection="1">
      <alignment horizontal="center" vertical="center"/>
      <protection/>
    </xf>
    <xf numFmtId="4" fontId="1" fillId="38" borderId="95" xfId="0" applyNumberFormat="1" applyFont="1" applyFill="1" applyBorder="1" applyAlignment="1" applyProtection="1">
      <alignment horizontal="center" vertical="center"/>
      <protection/>
    </xf>
    <xf numFmtId="0" fontId="1" fillId="38" borderId="109" xfId="0" applyFont="1" applyFill="1" applyBorder="1" applyAlignment="1" applyProtection="1">
      <alignment horizontal="center"/>
      <protection/>
    </xf>
    <xf numFmtId="4" fontId="1" fillId="38" borderId="26" xfId="47" applyNumberFormat="1" applyFont="1" applyFill="1" applyBorder="1" applyAlignment="1" applyProtection="1">
      <alignment horizontal="center" vertical="center"/>
      <protection/>
    </xf>
    <xf numFmtId="4" fontId="1" fillId="38" borderId="20" xfId="47" applyNumberFormat="1" applyFont="1" applyFill="1" applyBorder="1" applyAlignment="1" applyProtection="1">
      <alignment horizontal="center" vertical="center"/>
      <protection/>
    </xf>
    <xf numFmtId="4" fontId="1" fillId="38" borderId="32" xfId="0" applyNumberFormat="1" applyFont="1" applyFill="1" applyBorder="1" applyAlignment="1" applyProtection="1">
      <alignment horizontal="center" vertical="center"/>
      <protection/>
    </xf>
    <xf numFmtId="2" fontId="1" fillId="0" borderId="26" xfId="0" applyNumberFormat="1" applyFont="1" applyFill="1" applyBorder="1" applyAlignment="1" applyProtection="1">
      <alignment horizontal="center"/>
      <protection/>
    </xf>
    <xf numFmtId="4" fontId="1" fillId="0" borderId="16" xfId="0" applyNumberFormat="1" applyFont="1" applyFill="1" applyBorder="1" applyAlignment="1" applyProtection="1">
      <alignment horizontal="center" vertical="center"/>
      <protection/>
    </xf>
    <xf numFmtId="0" fontId="3" fillId="35" borderId="110" xfId="0" applyFont="1" applyFill="1" applyBorder="1" applyAlignment="1" applyProtection="1">
      <alignment/>
      <protection/>
    </xf>
    <xf numFmtId="1" fontId="1" fillId="38" borderId="19" xfId="0" applyNumberFormat="1" applyFont="1" applyFill="1" applyBorder="1" applyAlignment="1" applyProtection="1">
      <alignment horizontal="center" vertical="center"/>
      <protection locked="0"/>
    </xf>
    <xf numFmtId="2" fontId="1" fillId="38" borderId="19" xfId="0" applyNumberFormat="1" applyFont="1" applyFill="1" applyBorder="1" applyAlignment="1" applyProtection="1">
      <alignment horizontal="center" vertical="center"/>
      <protection/>
    </xf>
    <xf numFmtId="4" fontId="29" fillId="0" borderId="61" xfId="47" applyNumberFormat="1" applyFont="1" applyFill="1" applyBorder="1" applyAlignment="1" applyProtection="1">
      <alignment horizontal="center" vertical="center" wrapText="1"/>
      <protection/>
    </xf>
    <xf numFmtId="1" fontId="1" fillId="38" borderId="26" xfId="0" applyNumberFormat="1" applyFont="1" applyFill="1" applyBorder="1" applyAlignment="1" applyProtection="1">
      <alignment horizontal="center" vertical="center"/>
      <protection locked="0"/>
    </xf>
    <xf numFmtId="2" fontId="1" fillId="38" borderId="26" xfId="0" applyNumberFormat="1" applyFont="1" applyFill="1" applyBorder="1" applyAlignment="1" applyProtection="1">
      <alignment horizontal="center" vertical="center"/>
      <protection/>
    </xf>
    <xf numFmtId="4" fontId="1" fillId="0" borderId="51" xfId="47" applyNumberFormat="1" applyFont="1" applyFill="1" applyBorder="1" applyAlignment="1" applyProtection="1">
      <alignment horizontal="left" vertical="center"/>
      <protection/>
    </xf>
    <xf numFmtId="4" fontId="3" fillId="0" borderId="34" xfId="47" applyNumberFormat="1" applyFont="1" applyFill="1" applyBorder="1" applyAlignment="1" applyProtection="1">
      <alignment horizontal="left" vertical="center"/>
      <protection/>
    </xf>
    <xf numFmtId="2" fontId="1" fillId="38" borderId="28" xfId="0" applyNumberFormat="1" applyFont="1" applyFill="1" applyBorder="1" applyAlignment="1" applyProtection="1">
      <alignment horizontal="center" vertical="center"/>
      <protection/>
    </xf>
    <xf numFmtId="2" fontId="1" fillId="38" borderId="22" xfId="0" applyNumberFormat="1" applyFont="1" applyFill="1" applyBorder="1" applyAlignment="1" applyProtection="1">
      <alignment horizontal="center" vertical="center"/>
      <protection/>
    </xf>
    <xf numFmtId="189" fontId="1" fillId="0" borderId="61" xfId="0" applyNumberFormat="1" applyFont="1" applyFill="1" applyBorder="1" applyAlignment="1" applyProtection="1">
      <alignment horizontal="center" vertical="center"/>
      <protection locked="0"/>
    </xf>
    <xf numFmtId="189" fontId="3" fillId="33" borderId="111" xfId="0" applyNumberFormat="1" applyFont="1" applyFill="1" applyBorder="1" applyAlignment="1" applyProtection="1">
      <alignment/>
      <protection/>
    </xf>
    <xf numFmtId="0" fontId="3" fillId="33" borderId="112" xfId="0" applyFont="1" applyFill="1" applyBorder="1" applyAlignment="1" applyProtection="1">
      <alignment horizontal="center"/>
      <protection/>
    </xf>
    <xf numFmtId="3" fontId="1" fillId="0" borderId="26" xfId="0" applyNumberFormat="1" applyFont="1" applyFill="1" applyBorder="1" applyAlignment="1" applyProtection="1">
      <alignment horizontal="center" vertical="center"/>
      <protection locked="0"/>
    </xf>
    <xf numFmtId="3" fontId="1" fillId="0" borderId="19" xfId="0" applyNumberFormat="1" applyFont="1" applyFill="1" applyBorder="1" applyAlignment="1" applyProtection="1">
      <alignment horizontal="center" vertical="center"/>
      <protection locked="0"/>
    </xf>
    <xf numFmtId="3" fontId="1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113" xfId="0" applyFont="1" applyFill="1" applyBorder="1" applyAlignment="1" applyProtection="1">
      <alignment horizontal="left"/>
      <protection/>
    </xf>
    <xf numFmtId="0" fontId="3" fillId="0" borderId="111" xfId="0" applyFont="1" applyFill="1" applyBorder="1" applyAlignment="1" applyProtection="1">
      <alignment horizontal="left"/>
      <protection/>
    </xf>
    <xf numFmtId="0" fontId="3" fillId="0" borderId="112" xfId="0" applyFont="1" applyFill="1" applyBorder="1" applyAlignment="1" applyProtection="1">
      <alignment horizontal="left"/>
      <protection/>
    </xf>
    <xf numFmtId="4" fontId="3" fillId="0" borderId="113" xfId="47" applyNumberFormat="1" applyFont="1" applyFill="1" applyBorder="1" applyAlignment="1" applyProtection="1">
      <alignment horizontal="left" vertical="center"/>
      <protection/>
    </xf>
    <xf numFmtId="4" fontId="3" fillId="0" borderId="111" xfId="47" applyNumberFormat="1" applyFont="1" applyFill="1" applyBorder="1" applyAlignment="1" applyProtection="1">
      <alignment horizontal="left" vertical="center"/>
      <protection/>
    </xf>
    <xf numFmtId="4" fontId="3" fillId="0" borderId="112" xfId="47" applyNumberFormat="1" applyFont="1" applyFill="1" applyBorder="1" applyAlignment="1" applyProtection="1">
      <alignment horizontal="left" vertical="center"/>
      <protection/>
    </xf>
    <xf numFmtId="4" fontId="2" fillId="0" borderId="114" xfId="0" applyNumberFormat="1" applyFont="1" applyFill="1" applyBorder="1" applyAlignment="1" applyProtection="1">
      <alignment horizontal="center"/>
      <protection locked="0"/>
    </xf>
    <xf numFmtId="4" fontId="2" fillId="0" borderId="115" xfId="0" applyNumberFormat="1" applyFont="1" applyFill="1" applyBorder="1" applyAlignment="1" applyProtection="1">
      <alignment horizontal="center"/>
      <protection locked="0"/>
    </xf>
    <xf numFmtId="186" fontId="2" fillId="0" borderId="116" xfId="0" applyNumberFormat="1" applyFont="1" applyBorder="1" applyAlignment="1" applyProtection="1">
      <alignment horizontal="left" vertical="center"/>
      <protection/>
    </xf>
    <xf numFmtId="186" fontId="2" fillId="0" borderId="114" xfId="0" applyNumberFormat="1" applyFont="1" applyBorder="1" applyAlignment="1" applyProtection="1">
      <alignment horizontal="left" vertical="center"/>
      <protection/>
    </xf>
    <xf numFmtId="4" fontId="3" fillId="0" borderId="114" xfId="0" applyNumberFormat="1" applyFont="1" applyFill="1" applyBorder="1" applyAlignment="1" applyProtection="1">
      <alignment horizontal="center"/>
      <protection locked="0"/>
    </xf>
    <xf numFmtId="4" fontId="3" fillId="0" borderId="115" xfId="0" applyNumberFormat="1" applyFont="1" applyFill="1" applyBorder="1" applyAlignment="1" applyProtection="1">
      <alignment horizontal="center"/>
      <protection locked="0"/>
    </xf>
    <xf numFmtId="49" fontId="20" fillId="0" borderId="114" xfId="47" applyNumberFormat="1" applyFont="1" applyFill="1" applyBorder="1" applyAlignment="1" applyProtection="1">
      <alignment horizontal="center"/>
      <protection locked="0"/>
    </xf>
    <xf numFmtId="49" fontId="20" fillId="0" borderId="115" xfId="47" applyNumberFormat="1" applyFont="1" applyFill="1" applyBorder="1" applyAlignment="1" applyProtection="1">
      <alignment horizontal="center"/>
      <protection locked="0"/>
    </xf>
    <xf numFmtId="186" fontId="2" fillId="0" borderId="116" xfId="0" applyNumberFormat="1" applyFont="1" applyFill="1" applyBorder="1" applyAlignment="1" applyProtection="1">
      <alignment horizontal="left" vertical="center"/>
      <protection/>
    </xf>
    <xf numFmtId="186" fontId="2" fillId="0" borderId="114" xfId="0" applyNumberFormat="1" applyFont="1" applyFill="1" applyBorder="1" applyAlignment="1" applyProtection="1">
      <alignment horizontal="left" vertical="center"/>
      <protection/>
    </xf>
    <xf numFmtId="194" fontId="13" fillId="34" borderId="59" xfId="0" applyNumberFormat="1" applyFont="1" applyFill="1" applyBorder="1" applyAlignment="1" applyProtection="1">
      <alignment horizontal="right"/>
      <protection/>
    </xf>
    <xf numFmtId="194" fontId="13" fillId="34" borderId="117" xfId="0" applyNumberFormat="1" applyFont="1" applyFill="1" applyBorder="1" applyAlignment="1" applyProtection="1">
      <alignment horizontal="right"/>
      <protection/>
    </xf>
    <xf numFmtId="186" fontId="3" fillId="0" borderId="113" xfId="0" applyNumberFormat="1" applyFont="1" applyFill="1" applyBorder="1" applyAlignment="1" applyProtection="1">
      <alignment horizontal="center" vertical="center"/>
      <protection/>
    </xf>
    <xf numFmtId="186" fontId="3" fillId="0" borderId="111" xfId="0" applyNumberFormat="1" applyFont="1" applyFill="1" applyBorder="1" applyAlignment="1" applyProtection="1">
      <alignment horizontal="center" vertical="center"/>
      <protection/>
    </xf>
    <xf numFmtId="186" fontId="3" fillId="0" borderId="112" xfId="0" applyNumberFormat="1" applyFont="1" applyFill="1" applyBorder="1" applyAlignment="1" applyProtection="1">
      <alignment horizontal="center" vertical="center"/>
      <protection/>
    </xf>
    <xf numFmtId="187" fontId="16" fillId="0" borderId="113" xfId="47" applyFont="1" applyFill="1" applyBorder="1" applyAlignment="1" applyProtection="1">
      <alignment horizontal="center" vertical="center"/>
      <protection/>
    </xf>
    <xf numFmtId="187" fontId="16" fillId="0" borderId="111" xfId="47" applyFont="1" applyFill="1" applyBorder="1" applyAlignment="1" applyProtection="1">
      <alignment horizontal="center" vertical="center"/>
      <protection/>
    </xf>
    <xf numFmtId="187" fontId="16" fillId="0" borderId="112" xfId="47" applyFont="1" applyFill="1" applyBorder="1" applyAlignment="1" applyProtection="1">
      <alignment horizontal="center" vertical="center"/>
      <protection/>
    </xf>
    <xf numFmtId="4" fontId="2" fillId="0" borderId="114" xfId="47" applyNumberFormat="1" applyFont="1" applyFill="1" applyBorder="1" applyAlignment="1" applyProtection="1">
      <alignment horizontal="center"/>
      <protection locked="0"/>
    </xf>
    <xf numFmtId="4" fontId="2" fillId="0" borderId="115" xfId="47" applyNumberFormat="1" applyFont="1" applyFill="1" applyBorder="1" applyAlignment="1" applyProtection="1">
      <alignment horizontal="center"/>
      <protection locked="0"/>
    </xf>
    <xf numFmtId="4" fontId="10" fillId="0" borderId="114" xfId="47" applyNumberFormat="1" applyFont="1" applyFill="1" applyBorder="1" applyAlignment="1" applyProtection="1">
      <alignment horizontal="center"/>
      <protection locked="0"/>
    </xf>
    <xf numFmtId="4" fontId="1" fillId="0" borderId="114" xfId="47" applyNumberFormat="1" applyFont="1" applyFill="1" applyBorder="1" applyAlignment="1" applyProtection="1">
      <alignment horizontal="center"/>
      <protection locked="0"/>
    </xf>
    <xf numFmtId="4" fontId="1" fillId="0" borderId="115" xfId="47" applyNumberFormat="1" applyFont="1" applyFill="1" applyBorder="1" applyAlignment="1" applyProtection="1">
      <alignment horizontal="center"/>
      <protection locked="0"/>
    </xf>
    <xf numFmtId="4" fontId="4" fillId="0" borderId="113" xfId="47" applyNumberFormat="1" applyFont="1" applyFill="1" applyBorder="1" applyAlignment="1" applyProtection="1">
      <alignment horizontal="center" vertical="center"/>
      <protection/>
    </xf>
    <xf numFmtId="4" fontId="4" fillId="0" borderId="35" xfId="47" applyNumberFormat="1" applyFont="1" applyFill="1" applyBorder="1" applyAlignment="1" applyProtection="1">
      <alignment horizontal="center" vertical="center"/>
      <protection/>
    </xf>
    <xf numFmtId="4" fontId="4" fillId="0" borderId="111" xfId="47" applyNumberFormat="1" applyFont="1" applyFill="1" applyBorder="1" applyAlignment="1" applyProtection="1">
      <alignment horizontal="center" vertical="center"/>
      <protection/>
    </xf>
    <xf numFmtId="4" fontId="3" fillId="0" borderId="114" xfId="47" applyNumberFormat="1" applyFont="1" applyFill="1" applyBorder="1" applyAlignment="1" applyProtection="1">
      <alignment horizontal="center"/>
      <protection locked="0"/>
    </xf>
    <xf numFmtId="4" fontId="3" fillId="0" borderId="115" xfId="47" applyNumberFormat="1" applyFont="1" applyFill="1" applyBorder="1" applyAlignment="1" applyProtection="1">
      <alignment horizontal="center"/>
      <protection locked="0"/>
    </xf>
    <xf numFmtId="186" fontId="2" fillId="0" borderId="116" xfId="47" applyNumberFormat="1" applyFont="1" applyFill="1" applyBorder="1" applyAlignment="1" applyProtection="1">
      <alignment horizontal="left" vertical="center"/>
      <protection/>
    </xf>
    <xf numFmtId="186" fontId="2" fillId="0" borderId="114" xfId="47" applyNumberFormat="1" applyFont="1" applyFill="1" applyBorder="1" applyAlignment="1" applyProtection="1">
      <alignment horizontal="left" vertical="center"/>
      <protection/>
    </xf>
    <xf numFmtId="4" fontId="3" fillId="0" borderId="114" xfId="47" applyNumberFormat="1" applyFont="1" applyFill="1" applyBorder="1" applyAlignment="1" applyProtection="1">
      <alignment horizontal="center"/>
      <protection locked="0"/>
    </xf>
    <xf numFmtId="4" fontId="3" fillId="0" borderId="115" xfId="47" applyNumberFormat="1" applyFont="1" applyFill="1" applyBorder="1" applyAlignment="1" applyProtection="1">
      <alignment horizontal="center"/>
      <protection locked="0"/>
    </xf>
    <xf numFmtId="186" fontId="22" fillId="0" borderId="118" xfId="0" applyNumberFormat="1" applyFont="1" applyBorder="1" applyAlignment="1" applyProtection="1">
      <alignment horizontal="center" vertical="center"/>
      <protection/>
    </xf>
    <xf numFmtId="186" fontId="22" fillId="0" borderId="119" xfId="0" applyNumberFormat="1" applyFont="1" applyBorder="1" applyAlignment="1" applyProtection="1">
      <alignment horizontal="center" vertical="center"/>
      <protection/>
    </xf>
    <xf numFmtId="186" fontId="22" fillId="0" borderId="120" xfId="0" applyNumberFormat="1" applyFont="1" applyBorder="1" applyAlignment="1" applyProtection="1">
      <alignment horizontal="center" vertical="center"/>
      <protection/>
    </xf>
    <xf numFmtId="186" fontId="2" fillId="0" borderId="121" xfId="0" applyNumberFormat="1" applyFont="1" applyBorder="1" applyAlignment="1" applyProtection="1">
      <alignment horizontal="left" vertical="center"/>
      <protection/>
    </xf>
    <xf numFmtId="186" fontId="2" fillId="0" borderId="122" xfId="0" applyNumberFormat="1" applyFont="1" applyBorder="1" applyAlignment="1" applyProtection="1">
      <alignment horizontal="left" vertical="center"/>
      <protection/>
    </xf>
    <xf numFmtId="4" fontId="2" fillId="0" borderId="122" xfId="0" applyNumberFormat="1" applyFont="1" applyFill="1" applyBorder="1" applyAlignment="1" applyProtection="1">
      <alignment horizontal="center" vertical="center"/>
      <protection locked="0"/>
    </xf>
    <xf numFmtId="4" fontId="2" fillId="0" borderId="123" xfId="0" applyNumberFormat="1" applyFont="1" applyFill="1" applyBorder="1" applyAlignment="1" applyProtection="1">
      <alignment horizontal="center" vertical="center"/>
      <protection locked="0"/>
    </xf>
    <xf numFmtId="186" fontId="2" fillId="0" borderId="124" xfId="0" applyNumberFormat="1" applyFont="1" applyBorder="1" applyAlignment="1" applyProtection="1">
      <alignment horizontal="left" vertical="center"/>
      <protection/>
    </xf>
    <xf numFmtId="186" fontId="2" fillId="0" borderId="125" xfId="0" applyNumberFormat="1" applyFont="1" applyBorder="1" applyAlignment="1" applyProtection="1">
      <alignment horizontal="left" vertical="center"/>
      <protection/>
    </xf>
    <xf numFmtId="4" fontId="2" fillId="0" borderId="125" xfId="0" applyNumberFormat="1" applyFont="1" applyFill="1" applyBorder="1" applyAlignment="1" applyProtection="1">
      <alignment horizontal="center" vertical="center"/>
      <protection locked="0"/>
    </xf>
    <xf numFmtId="4" fontId="2" fillId="0" borderId="126" xfId="0" applyNumberFormat="1" applyFont="1" applyFill="1" applyBorder="1" applyAlignment="1" applyProtection="1">
      <alignment horizontal="center" vertical="center"/>
      <protection locked="0"/>
    </xf>
    <xf numFmtId="4" fontId="21" fillId="0" borderId="114" xfId="0" applyNumberFormat="1" applyFont="1" applyFill="1" applyBorder="1" applyAlignment="1" applyProtection="1">
      <alignment horizontal="center" vertical="center"/>
      <protection locked="0"/>
    </xf>
    <xf numFmtId="4" fontId="21" fillId="0" borderId="115" xfId="0" applyNumberFormat="1" applyFont="1" applyFill="1" applyBorder="1" applyAlignment="1" applyProtection="1">
      <alignment horizontal="center" vertical="center"/>
      <protection locked="0"/>
    </xf>
    <xf numFmtId="186" fontId="5" fillId="0" borderId="127" xfId="0" applyNumberFormat="1" applyFont="1" applyFill="1" applyBorder="1" applyAlignment="1" applyProtection="1">
      <alignment horizontal="right"/>
      <protection/>
    </xf>
    <xf numFmtId="186" fontId="5" fillId="0" borderId="128" xfId="0" applyNumberFormat="1" applyFont="1" applyFill="1" applyBorder="1" applyAlignment="1" applyProtection="1">
      <alignment horizontal="right"/>
      <protection/>
    </xf>
    <xf numFmtId="186" fontId="5" fillId="0" borderId="12" xfId="0" applyNumberFormat="1" applyFont="1" applyFill="1" applyBorder="1" applyAlignment="1" applyProtection="1">
      <alignment horizontal="right"/>
      <protection/>
    </xf>
    <xf numFmtId="4" fontId="1" fillId="0" borderId="113" xfId="47" applyNumberFormat="1" applyFont="1" applyFill="1" applyBorder="1" applyAlignment="1" applyProtection="1">
      <alignment horizontal="center" vertical="center"/>
      <protection/>
    </xf>
    <xf numFmtId="4" fontId="1" fillId="0" borderId="111" xfId="47" applyNumberFormat="1" applyFont="1" applyFill="1" applyBorder="1" applyAlignment="1" applyProtection="1">
      <alignment horizontal="center" vertical="center"/>
      <protection/>
    </xf>
    <xf numFmtId="4" fontId="1" fillId="0" borderId="112" xfId="47" applyNumberFormat="1" applyFont="1" applyFill="1" applyBorder="1" applyAlignment="1" applyProtection="1">
      <alignment horizontal="center" vertical="center"/>
      <protection/>
    </xf>
    <xf numFmtId="186" fontId="2" fillId="0" borderId="129" xfId="0" applyNumberFormat="1" applyFont="1" applyFill="1" applyBorder="1" applyAlignment="1" applyProtection="1">
      <alignment horizontal="left" vertical="center"/>
      <protection/>
    </xf>
    <xf numFmtId="186" fontId="2" fillId="0" borderId="130" xfId="0" applyNumberFormat="1" applyFont="1" applyFill="1" applyBorder="1" applyAlignment="1" applyProtection="1">
      <alignment horizontal="left" vertical="center"/>
      <protection/>
    </xf>
    <xf numFmtId="4" fontId="3" fillId="0" borderId="130" xfId="47" applyNumberFormat="1" applyFont="1" applyFill="1" applyBorder="1" applyAlignment="1" applyProtection="1">
      <alignment horizontal="center"/>
      <protection locked="0"/>
    </xf>
    <xf numFmtId="4" fontId="3" fillId="0" borderId="131" xfId="47" applyNumberFormat="1" applyFont="1" applyFill="1" applyBorder="1" applyAlignment="1" applyProtection="1">
      <alignment horizontal="center"/>
      <protection locked="0"/>
    </xf>
    <xf numFmtId="4" fontId="12" fillId="0" borderId="33" xfId="47" applyNumberFormat="1" applyFont="1" applyFill="1" applyBorder="1" applyAlignment="1" applyProtection="1">
      <alignment horizontal="right" vertical="center"/>
      <protection/>
    </xf>
    <xf numFmtId="4" fontId="12" fillId="0" borderId="29" xfId="47" applyNumberFormat="1" applyFont="1" applyFill="1" applyBorder="1" applyAlignment="1" applyProtection="1">
      <alignment horizontal="right" vertical="center"/>
      <protection/>
    </xf>
    <xf numFmtId="4" fontId="12" fillId="0" borderId="30" xfId="47" applyNumberFormat="1" applyFont="1" applyFill="1" applyBorder="1" applyAlignment="1" applyProtection="1">
      <alignment horizontal="right" vertical="center"/>
      <protection/>
    </xf>
    <xf numFmtId="0" fontId="3" fillId="38" borderId="113" xfId="0" applyFont="1" applyFill="1" applyBorder="1" applyAlignment="1" applyProtection="1">
      <alignment horizontal="center"/>
      <protection/>
    </xf>
    <xf numFmtId="0" fontId="3" fillId="38" borderId="111" xfId="0" applyFont="1" applyFill="1" applyBorder="1" applyAlignment="1" applyProtection="1">
      <alignment horizontal="center"/>
      <protection/>
    </xf>
    <xf numFmtId="0" fontId="3" fillId="38" borderId="112" xfId="0" applyFont="1" applyFill="1" applyBorder="1" applyAlignment="1" applyProtection="1">
      <alignment horizontal="center"/>
      <protection/>
    </xf>
    <xf numFmtId="0" fontId="1" fillId="0" borderId="113" xfId="0" applyFont="1" applyFill="1" applyBorder="1" applyAlignment="1" applyProtection="1">
      <alignment horizontal="center"/>
      <protection/>
    </xf>
    <xf numFmtId="0" fontId="1" fillId="0" borderId="111" xfId="0" applyFont="1" applyFill="1" applyBorder="1" applyAlignment="1" applyProtection="1">
      <alignment horizontal="center"/>
      <protection/>
    </xf>
    <xf numFmtId="0" fontId="1" fillId="0" borderId="113" xfId="0" applyFont="1" applyFill="1" applyBorder="1" applyAlignment="1" applyProtection="1">
      <alignment horizontal="center"/>
      <protection/>
    </xf>
    <xf numFmtId="0" fontId="1" fillId="0" borderId="112" xfId="0" applyFont="1" applyFill="1" applyBorder="1" applyAlignment="1" applyProtection="1">
      <alignment horizontal="center"/>
      <protection/>
    </xf>
    <xf numFmtId="0" fontId="1" fillId="0" borderId="111" xfId="0" applyFont="1" applyFill="1" applyBorder="1" applyAlignment="1" applyProtection="1">
      <alignment horizontal="center"/>
      <protection/>
    </xf>
    <xf numFmtId="194" fontId="13" fillId="34" borderId="0" xfId="0" applyNumberFormat="1" applyFont="1" applyFill="1" applyBorder="1" applyAlignment="1" applyProtection="1">
      <alignment horizontal="right"/>
      <protection/>
    </xf>
    <xf numFmtId="194" fontId="13" fillId="34" borderId="50" xfId="0" applyNumberFormat="1" applyFont="1" applyFill="1" applyBorder="1" applyAlignment="1" applyProtection="1">
      <alignment horizontal="right"/>
      <protection/>
    </xf>
    <xf numFmtId="186" fontId="7" fillId="0" borderId="57" xfId="0" applyNumberFormat="1" applyFont="1" applyBorder="1" applyAlignment="1" applyProtection="1">
      <alignment horizontal="center"/>
      <protection/>
    </xf>
    <xf numFmtId="186" fontId="7" fillId="0" borderId="0" xfId="0" applyNumberFormat="1" applyFont="1" applyBorder="1" applyAlignment="1" applyProtection="1">
      <alignment horizontal="center"/>
      <protection/>
    </xf>
    <xf numFmtId="186" fontId="7" fillId="0" borderId="50" xfId="0" applyNumberFormat="1" applyFont="1" applyBorder="1" applyAlignment="1" applyProtection="1">
      <alignment horizontal="center"/>
      <protection/>
    </xf>
    <xf numFmtId="186" fontId="5" fillId="0" borderId="43" xfId="0" applyNumberFormat="1" applyFont="1" applyFill="1" applyBorder="1" applyAlignment="1" applyProtection="1">
      <alignment horizontal="right"/>
      <protection/>
    </xf>
    <xf numFmtId="186" fontId="5" fillId="0" borderId="13" xfId="0" applyNumberFormat="1" applyFont="1" applyFill="1" applyBorder="1" applyAlignment="1" applyProtection="1">
      <alignment horizontal="right"/>
      <protection/>
    </xf>
    <xf numFmtId="193" fontId="5" fillId="33" borderId="17" xfId="0" applyNumberFormat="1" applyFont="1" applyFill="1" applyBorder="1" applyAlignment="1" applyProtection="1">
      <alignment horizontal="center"/>
      <protection/>
    </xf>
    <xf numFmtId="193" fontId="5" fillId="33" borderId="132" xfId="0" applyNumberFormat="1" applyFont="1" applyFill="1" applyBorder="1" applyAlignment="1" applyProtection="1">
      <alignment horizontal="center"/>
      <protection/>
    </xf>
    <xf numFmtId="0" fontId="1" fillId="0" borderId="133" xfId="0" applyFont="1" applyFill="1" applyBorder="1" applyAlignment="1" applyProtection="1">
      <alignment horizontal="center" vertical="center"/>
      <protection/>
    </xf>
    <xf numFmtId="0" fontId="1" fillId="0" borderId="134" xfId="0" applyFont="1" applyFill="1" applyBorder="1" applyAlignment="1" applyProtection="1">
      <alignment horizontal="center" vertical="center"/>
      <protection/>
    </xf>
    <xf numFmtId="0" fontId="1" fillId="0" borderId="35" xfId="0" applyFont="1" applyFill="1" applyBorder="1" applyAlignment="1" applyProtection="1">
      <alignment horizontal="center"/>
      <protection/>
    </xf>
    <xf numFmtId="0" fontId="1" fillId="0" borderId="135" xfId="0" applyFont="1" applyFill="1" applyBorder="1" applyAlignment="1" applyProtection="1">
      <alignment horizontal="center"/>
      <protection/>
    </xf>
    <xf numFmtId="0" fontId="1" fillId="0" borderId="136" xfId="0" applyFont="1" applyFill="1" applyBorder="1" applyAlignment="1" applyProtection="1">
      <alignment horizontal="center"/>
      <protection/>
    </xf>
    <xf numFmtId="186" fontId="3" fillId="33" borderId="121" xfId="0" applyNumberFormat="1" applyFont="1" applyFill="1" applyBorder="1" applyAlignment="1" applyProtection="1">
      <alignment horizontal="center"/>
      <protection/>
    </xf>
    <xf numFmtId="186" fontId="3" fillId="33" borderId="137" xfId="0" applyNumberFormat="1" applyFont="1" applyFill="1" applyBorder="1" applyAlignment="1" applyProtection="1">
      <alignment horizontal="center"/>
      <protection/>
    </xf>
    <xf numFmtId="186" fontId="3" fillId="33" borderId="138" xfId="0" applyNumberFormat="1" applyFont="1" applyFill="1" applyBorder="1" applyAlignment="1" applyProtection="1">
      <alignment horizontal="center"/>
      <protection/>
    </xf>
    <xf numFmtId="186" fontId="19" fillId="0" borderId="43" xfId="0" applyNumberFormat="1" applyFont="1" applyFill="1" applyBorder="1" applyAlignment="1" applyProtection="1">
      <alignment horizontal="right"/>
      <protection/>
    </xf>
    <xf numFmtId="186" fontId="19" fillId="0" borderId="13" xfId="0" applyNumberFormat="1" applyFont="1" applyFill="1" applyBorder="1" applyAlignment="1" applyProtection="1">
      <alignment horizontal="right"/>
      <protection/>
    </xf>
    <xf numFmtId="4" fontId="9" fillId="0" borderId="139" xfId="47" applyNumberFormat="1" applyFont="1" applyFill="1" applyBorder="1" applyAlignment="1" applyProtection="1">
      <alignment horizontal="center" vertical="center"/>
      <protection/>
    </xf>
    <xf numFmtId="4" fontId="9" fillId="0" borderId="140" xfId="47" applyNumberFormat="1" applyFont="1" applyFill="1" applyBorder="1" applyAlignment="1" applyProtection="1">
      <alignment horizontal="center" vertical="center"/>
      <protection/>
    </xf>
    <xf numFmtId="4" fontId="9" fillId="0" borderId="141" xfId="47" applyNumberFormat="1" applyFont="1" applyFill="1" applyBorder="1" applyAlignment="1" applyProtection="1">
      <alignment horizontal="center" vertical="center"/>
      <protection/>
    </xf>
    <xf numFmtId="0" fontId="1" fillId="0" borderId="113" xfId="0" applyFont="1" applyFill="1" applyBorder="1" applyAlignment="1" applyProtection="1">
      <alignment horizontal="center" vertical="center"/>
      <protection/>
    </xf>
    <xf numFmtId="0" fontId="1" fillId="0" borderId="111" xfId="0" applyFont="1" applyFill="1" applyBorder="1" applyAlignment="1" applyProtection="1">
      <alignment horizontal="center" vertical="center"/>
      <protection/>
    </xf>
    <xf numFmtId="0" fontId="3" fillId="0" borderId="113" xfId="0" applyFont="1" applyFill="1" applyBorder="1" applyAlignment="1" applyProtection="1">
      <alignment horizontal="left" vertical="center" wrapText="1"/>
      <protection/>
    </xf>
    <xf numFmtId="0" fontId="3" fillId="0" borderId="111" xfId="0" applyFont="1" applyFill="1" applyBorder="1" applyAlignment="1" applyProtection="1">
      <alignment horizontal="left" vertical="center" wrapText="1"/>
      <protection/>
    </xf>
    <xf numFmtId="0" fontId="3" fillId="0" borderId="112" xfId="0" applyFont="1" applyFill="1" applyBorder="1" applyAlignment="1" applyProtection="1">
      <alignment horizontal="left" vertical="center" wrapText="1"/>
      <protection/>
    </xf>
    <xf numFmtId="186" fontId="14" fillId="0" borderId="113" xfId="0" applyNumberFormat="1" applyFont="1" applyFill="1" applyBorder="1" applyAlignment="1" applyProtection="1">
      <alignment horizontal="center" vertical="center"/>
      <protection/>
    </xf>
    <xf numFmtId="186" fontId="14" fillId="0" borderId="111" xfId="0" applyNumberFormat="1" applyFont="1" applyFill="1" applyBorder="1" applyAlignment="1" applyProtection="1">
      <alignment horizontal="center" vertical="center"/>
      <protection/>
    </xf>
    <xf numFmtId="186" fontId="14" fillId="0" borderId="112" xfId="0" applyNumberFormat="1" applyFont="1" applyFill="1" applyBorder="1" applyAlignment="1" applyProtection="1">
      <alignment horizontal="center" vertical="center"/>
      <protection/>
    </xf>
    <xf numFmtId="4" fontId="1" fillId="0" borderId="62" xfId="47" applyNumberFormat="1" applyFont="1" applyFill="1" applyBorder="1" applyAlignment="1" applyProtection="1">
      <alignment horizontal="center" vertical="center"/>
      <protection/>
    </xf>
    <xf numFmtId="4" fontId="1" fillId="0" borderId="142" xfId="47" applyNumberFormat="1" applyFont="1" applyFill="1" applyBorder="1" applyAlignment="1" applyProtection="1">
      <alignment horizontal="center" vertical="center"/>
      <protection/>
    </xf>
    <xf numFmtId="4" fontId="1" fillId="0" borderId="98" xfId="47" applyNumberFormat="1" applyFont="1" applyFill="1" applyBorder="1" applyAlignment="1" applyProtection="1">
      <alignment horizontal="center" vertical="center"/>
      <protection/>
    </xf>
    <xf numFmtId="186" fontId="3" fillId="33" borderId="143" xfId="0" applyNumberFormat="1" applyFont="1" applyFill="1" applyBorder="1" applyAlignment="1" applyProtection="1">
      <alignment horizontal="center"/>
      <protection/>
    </xf>
    <xf numFmtId="186" fontId="3" fillId="33" borderId="144" xfId="0" applyNumberFormat="1" applyFont="1" applyFill="1" applyBorder="1" applyAlignment="1" applyProtection="1">
      <alignment horizontal="center"/>
      <protection/>
    </xf>
    <xf numFmtId="186" fontId="3" fillId="33" borderId="145" xfId="0" applyNumberFormat="1" applyFont="1" applyFill="1" applyBorder="1" applyAlignment="1" applyProtection="1">
      <alignment horizontal="center"/>
      <protection/>
    </xf>
    <xf numFmtId="4" fontId="15" fillId="33" borderId="113" xfId="0" applyNumberFormat="1" applyFont="1" applyFill="1" applyBorder="1" applyAlignment="1" applyProtection="1">
      <alignment horizontal="center" vertical="center"/>
      <protection/>
    </xf>
    <xf numFmtId="4" fontId="15" fillId="33" borderId="111" xfId="0" applyNumberFormat="1" applyFont="1" applyFill="1" applyBorder="1" applyAlignment="1" applyProtection="1">
      <alignment horizontal="center" vertical="center"/>
      <protection/>
    </xf>
    <xf numFmtId="4" fontId="15" fillId="33" borderId="11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3"/>
  <sheetViews>
    <sheetView tabSelected="1" view="pageBreakPreview" zoomScaleSheetLayoutView="100" zoomScalePageLayoutView="0" workbookViewId="0" topLeftCell="A214">
      <selection activeCell="D2" sqref="D2:I2"/>
    </sheetView>
  </sheetViews>
  <sheetFormatPr defaultColWidth="9.140625" defaultRowHeight="12.75"/>
  <cols>
    <col min="1" max="1" width="2.421875" style="1" customWidth="1"/>
    <col min="2" max="2" width="3.00390625" style="2" customWidth="1"/>
    <col min="3" max="3" width="48.28125" style="1" customWidth="1"/>
    <col min="4" max="4" width="7.421875" style="3" bestFit="1" customWidth="1"/>
    <col min="5" max="5" width="7.140625" style="1" customWidth="1"/>
    <col min="6" max="6" width="6.28125" style="1" customWidth="1"/>
    <col min="7" max="7" width="11.140625" style="1" customWidth="1"/>
    <col min="8" max="8" width="9.28125" style="1" customWidth="1"/>
    <col min="9" max="9" width="14.140625" style="1" customWidth="1"/>
    <col min="10" max="10" width="11.57421875" style="1" hidden="1" customWidth="1"/>
    <col min="11" max="11" width="9.140625" style="1" hidden="1" customWidth="1"/>
    <col min="12" max="12" width="11.57421875" style="1" hidden="1" customWidth="1"/>
    <col min="13" max="14" width="13.28125" style="1" hidden="1" customWidth="1"/>
    <col min="15" max="17" width="9.140625" style="1" hidden="1" customWidth="1"/>
    <col min="18" max="16384" width="9.140625" style="1" customWidth="1"/>
  </cols>
  <sheetData>
    <row r="1" spans="1:9" s="4" customFormat="1" ht="30" customHeight="1" thickBot="1">
      <c r="A1" s="464" t="s">
        <v>0</v>
      </c>
      <c r="B1" s="465"/>
      <c r="C1" s="465"/>
      <c r="D1" s="465"/>
      <c r="E1" s="465"/>
      <c r="F1" s="465"/>
      <c r="G1" s="465"/>
      <c r="H1" s="465"/>
      <c r="I1" s="466"/>
    </row>
    <row r="2" spans="1:9" s="4" customFormat="1" ht="12" thickBot="1">
      <c r="A2" s="467" t="s">
        <v>1</v>
      </c>
      <c r="B2" s="468"/>
      <c r="C2" s="468"/>
      <c r="D2" s="469" t="s">
        <v>479</v>
      </c>
      <c r="E2" s="469"/>
      <c r="F2" s="469"/>
      <c r="G2" s="469"/>
      <c r="H2" s="469"/>
      <c r="I2" s="470"/>
    </row>
    <row r="3" spans="1:9" s="4" customFormat="1" ht="11.25">
      <c r="A3" s="471" t="s">
        <v>2</v>
      </c>
      <c r="B3" s="472"/>
      <c r="C3" s="472"/>
      <c r="D3" s="473"/>
      <c r="E3" s="473"/>
      <c r="F3" s="473"/>
      <c r="G3" s="473"/>
      <c r="H3" s="473"/>
      <c r="I3" s="474"/>
    </row>
    <row r="4" spans="1:9" s="4" customFormat="1" ht="17.25" customHeight="1">
      <c r="A4" s="121" t="s">
        <v>3</v>
      </c>
      <c r="B4" s="5"/>
      <c r="C4" s="6"/>
      <c r="D4" s="475"/>
      <c r="E4" s="475"/>
      <c r="F4" s="475"/>
      <c r="G4" s="475"/>
      <c r="H4" s="475"/>
      <c r="I4" s="476"/>
    </row>
    <row r="5" spans="1:9" ht="11.25">
      <c r="A5" s="434" t="s">
        <v>283</v>
      </c>
      <c r="B5" s="435"/>
      <c r="C5" s="435"/>
      <c r="D5" s="432"/>
      <c r="E5" s="432"/>
      <c r="F5" s="432"/>
      <c r="G5" s="432"/>
      <c r="H5" s="432"/>
      <c r="I5" s="433"/>
    </row>
    <row r="6" spans="1:9" ht="18">
      <c r="A6" s="434" t="s">
        <v>4</v>
      </c>
      <c r="B6" s="435"/>
      <c r="C6" s="435"/>
      <c r="D6" s="438"/>
      <c r="E6" s="438"/>
      <c r="F6" s="438"/>
      <c r="G6" s="438"/>
      <c r="H6" s="438"/>
      <c r="I6" s="439"/>
    </row>
    <row r="7" spans="1:9" ht="11.25">
      <c r="A7" s="434" t="s">
        <v>5</v>
      </c>
      <c r="B7" s="435"/>
      <c r="C7" s="435"/>
      <c r="D7" s="436"/>
      <c r="E7" s="436"/>
      <c r="F7" s="436"/>
      <c r="G7" s="436"/>
      <c r="H7" s="436"/>
      <c r="I7" s="437"/>
    </row>
    <row r="8" spans="1:9" ht="11.25">
      <c r="A8" s="434" t="s">
        <v>6</v>
      </c>
      <c r="B8" s="435"/>
      <c r="C8" s="435"/>
      <c r="D8" s="436"/>
      <c r="E8" s="436"/>
      <c r="F8" s="436"/>
      <c r="G8" s="436"/>
      <c r="H8" s="436"/>
      <c r="I8" s="437"/>
    </row>
    <row r="9" spans="1:9" ht="11.25">
      <c r="A9" s="434" t="s">
        <v>7</v>
      </c>
      <c r="B9" s="435"/>
      <c r="C9" s="435"/>
      <c r="D9" s="432"/>
      <c r="E9" s="432"/>
      <c r="F9" s="432"/>
      <c r="G9" s="432"/>
      <c r="H9" s="432"/>
      <c r="I9" s="433"/>
    </row>
    <row r="10" spans="1:9" ht="11.25">
      <c r="A10" s="434" t="s">
        <v>8</v>
      </c>
      <c r="B10" s="435"/>
      <c r="C10" s="435"/>
      <c r="D10" s="462"/>
      <c r="E10" s="462"/>
      <c r="F10" s="462"/>
      <c r="G10" s="462"/>
      <c r="H10" s="462"/>
      <c r="I10" s="463"/>
    </row>
    <row r="11" spans="1:9" ht="11.25">
      <c r="A11" s="440" t="s">
        <v>9</v>
      </c>
      <c r="B11" s="441"/>
      <c r="C11" s="441"/>
      <c r="D11" s="432"/>
      <c r="E11" s="432"/>
      <c r="F11" s="432"/>
      <c r="G11" s="432"/>
      <c r="H11" s="432"/>
      <c r="I11" s="433"/>
    </row>
    <row r="12" spans="1:9" ht="11.25">
      <c r="A12" s="434" t="s">
        <v>10</v>
      </c>
      <c r="B12" s="435"/>
      <c r="C12" s="435"/>
      <c r="D12" s="462"/>
      <c r="E12" s="462"/>
      <c r="F12" s="462"/>
      <c r="G12" s="462"/>
      <c r="H12" s="462"/>
      <c r="I12" s="463"/>
    </row>
    <row r="13" spans="1:9" ht="11.25">
      <c r="A13" s="434" t="s">
        <v>11</v>
      </c>
      <c r="B13" s="435"/>
      <c r="C13" s="435"/>
      <c r="D13" s="432"/>
      <c r="E13" s="432"/>
      <c r="F13" s="432"/>
      <c r="G13" s="432"/>
      <c r="H13" s="432"/>
      <c r="I13" s="433"/>
    </row>
    <row r="14" spans="1:9" ht="11.25">
      <c r="A14" s="440" t="s">
        <v>12</v>
      </c>
      <c r="B14" s="441"/>
      <c r="C14" s="441"/>
      <c r="D14" s="458"/>
      <c r="E14" s="458"/>
      <c r="F14" s="458"/>
      <c r="G14" s="458"/>
      <c r="H14" s="458"/>
      <c r="I14" s="459"/>
    </row>
    <row r="15" spans="1:9" ht="11.25">
      <c r="A15" s="460" t="s">
        <v>13</v>
      </c>
      <c r="B15" s="461"/>
      <c r="C15" s="461"/>
      <c r="D15" s="450"/>
      <c r="E15" s="450"/>
      <c r="F15" s="450"/>
      <c r="G15" s="450"/>
      <c r="H15" s="450"/>
      <c r="I15" s="451"/>
    </row>
    <row r="16" spans="1:9" ht="11.25">
      <c r="A16" s="440" t="s">
        <v>14</v>
      </c>
      <c r="B16" s="441"/>
      <c r="C16" s="441"/>
      <c r="D16" s="452"/>
      <c r="E16" s="453"/>
      <c r="F16" s="453"/>
      <c r="G16" s="453"/>
      <c r="H16" s="453"/>
      <c r="I16" s="454"/>
    </row>
    <row r="17" spans="1:9" ht="11.25">
      <c r="A17" s="434" t="s">
        <v>15</v>
      </c>
      <c r="B17" s="435"/>
      <c r="C17" s="435"/>
      <c r="D17" s="432"/>
      <c r="E17" s="432"/>
      <c r="F17" s="432"/>
      <c r="G17" s="432"/>
      <c r="H17" s="432"/>
      <c r="I17" s="433"/>
    </row>
    <row r="18" spans="1:9" ht="12" thickBot="1">
      <c r="A18" s="483" t="s">
        <v>16</v>
      </c>
      <c r="B18" s="484"/>
      <c r="C18" s="484"/>
      <c r="D18" s="485"/>
      <c r="E18" s="485"/>
      <c r="F18" s="485"/>
      <c r="G18" s="485"/>
      <c r="H18" s="485"/>
      <c r="I18" s="486"/>
    </row>
    <row r="19" spans="1:13" ht="13.5" thickBot="1">
      <c r="A19" s="102"/>
      <c r="B19" s="103"/>
      <c r="C19" s="104" t="s">
        <v>17</v>
      </c>
      <c r="D19" s="104" t="s">
        <v>18</v>
      </c>
      <c r="E19" s="104" t="s">
        <v>19</v>
      </c>
      <c r="F19" s="104" t="s">
        <v>20</v>
      </c>
      <c r="G19" s="104" t="s">
        <v>21</v>
      </c>
      <c r="H19" s="104" t="s">
        <v>22</v>
      </c>
      <c r="I19" s="105" t="s">
        <v>23</v>
      </c>
      <c r="M19" s="7"/>
    </row>
    <row r="20" spans="1:13" ht="13.5" thickBot="1">
      <c r="A20" s="455"/>
      <c r="B20" s="457"/>
      <c r="C20" s="417" t="s">
        <v>318</v>
      </c>
      <c r="D20" s="487">
        <v>0.5</v>
      </c>
      <c r="E20" s="488"/>
      <c r="F20" s="488"/>
      <c r="G20" s="488"/>
      <c r="H20" s="488"/>
      <c r="I20" s="489"/>
      <c r="K20" s="318"/>
      <c r="M20" s="7"/>
    </row>
    <row r="21" spans="1:13" ht="25.5">
      <c r="A21" s="376" t="s">
        <v>24</v>
      </c>
      <c r="B21" s="377">
        <v>19</v>
      </c>
      <c r="C21" s="413" t="s">
        <v>474</v>
      </c>
      <c r="D21" s="308"/>
      <c r="E21" s="419"/>
      <c r="F21" s="414"/>
      <c r="G21" s="415"/>
      <c r="H21" s="415"/>
      <c r="I21" s="416" t="s">
        <v>473</v>
      </c>
      <c r="J21" s="375">
        <v>371.91</v>
      </c>
      <c r="K21" s="319">
        <f>J21*L23</f>
        <v>37.191</v>
      </c>
      <c r="M21" s="7"/>
    </row>
    <row r="22" spans="1:13" ht="25.5">
      <c r="A22" s="125" t="s">
        <v>24</v>
      </c>
      <c r="B22" s="378">
        <v>29</v>
      </c>
      <c r="C22" s="379" t="s">
        <v>475</v>
      </c>
      <c r="D22" s="308"/>
      <c r="E22" s="418"/>
      <c r="F22" s="411"/>
      <c r="G22" s="412"/>
      <c r="H22" s="412"/>
      <c r="I22" s="380" t="s">
        <v>476</v>
      </c>
      <c r="J22" s="375">
        <v>411.91</v>
      </c>
      <c r="K22" s="319">
        <f>J22*L23</f>
        <v>41.191</v>
      </c>
      <c r="M22" s="7"/>
    </row>
    <row r="23" spans="1:13" ht="12.75">
      <c r="A23" s="170" t="s">
        <v>25</v>
      </c>
      <c r="B23" s="171">
        <v>8</v>
      </c>
      <c r="C23" s="172" t="s">
        <v>297</v>
      </c>
      <c r="D23" s="173"/>
      <c r="E23" s="173"/>
      <c r="F23" s="174"/>
      <c r="G23" s="173"/>
      <c r="H23" s="173"/>
      <c r="I23" s="175" t="s">
        <v>26</v>
      </c>
      <c r="J23" s="352">
        <v>3.37</v>
      </c>
      <c r="K23" s="319">
        <f>J23*L23</f>
        <v>0.337</v>
      </c>
      <c r="L23" s="49">
        <v>0.1</v>
      </c>
      <c r="M23" s="7"/>
    </row>
    <row r="24" spans="1:13" ht="12.75">
      <c r="A24" s="176" t="s">
        <v>27</v>
      </c>
      <c r="B24" s="177">
        <v>9</v>
      </c>
      <c r="C24" s="178" t="s">
        <v>298</v>
      </c>
      <c r="D24" s="173"/>
      <c r="E24" s="179"/>
      <c r="F24" s="174"/>
      <c r="G24" s="179"/>
      <c r="H24" s="179"/>
      <c r="I24" s="180" t="s">
        <v>28</v>
      </c>
      <c r="J24" s="352">
        <v>4.09</v>
      </c>
      <c r="K24" s="319">
        <f>J24*L23</f>
        <v>0.40900000000000003</v>
      </c>
      <c r="L24" s="49">
        <v>0.1</v>
      </c>
      <c r="M24" s="7"/>
    </row>
    <row r="25" spans="1:13" ht="12.75">
      <c r="A25" s="181" t="s">
        <v>29</v>
      </c>
      <c r="B25" s="177">
        <v>10</v>
      </c>
      <c r="C25" s="178" t="s">
        <v>299</v>
      </c>
      <c r="D25" s="173"/>
      <c r="E25" s="179"/>
      <c r="F25" s="174"/>
      <c r="G25" s="179"/>
      <c r="H25" s="179"/>
      <c r="I25" s="180" t="s">
        <v>30</v>
      </c>
      <c r="J25" s="352">
        <v>4.39</v>
      </c>
      <c r="K25" s="319">
        <f>J25*L23</f>
        <v>0.439</v>
      </c>
      <c r="L25" s="49">
        <v>0.1</v>
      </c>
      <c r="M25" s="7"/>
    </row>
    <row r="26" spans="1:13" ht="12.75">
      <c r="A26" s="181" t="s">
        <v>31</v>
      </c>
      <c r="B26" s="177">
        <v>2</v>
      </c>
      <c r="C26" s="178" t="s">
        <v>32</v>
      </c>
      <c r="D26" s="173"/>
      <c r="E26" s="179"/>
      <c r="F26" s="174"/>
      <c r="G26" s="173"/>
      <c r="H26" s="179"/>
      <c r="I26" s="180" t="s">
        <v>33</v>
      </c>
      <c r="J26" s="352">
        <v>5.42</v>
      </c>
      <c r="K26" s="319">
        <f>J26*L26</f>
        <v>0.542</v>
      </c>
      <c r="L26" s="49">
        <v>0.1</v>
      </c>
      <c r="M26" s="7"/>
    </row>
    <row r="27" spans="1:13" ht="12.75">
      <c r="A27" s="123" t="s">
        <v>34</v>
      </c>
      <c r="B27" s="11">
        <v>11</v>
      </c>
      <c r="C27" s="12" t="s">
        <v>35</v>
      </c>
      <c r="D27" s="173"/>
      <c r="E27" s="13"/>
      <c r="F27" s="10"/>
      <c r="G27" s="13"/>
      <c r="H27" s="13"/>
      <c r="I27" s="122" t="s">
        <v>36</v>
      </c>
      <c r="J27" s="40">
        <v>2.78</v>
      </c>
      <c r="K27" s="319">
        <f>J27*L27</f>
        <v>0.27799999999999997</v>
      </c>
      <c r="L27" s="49">
        <v>0.1</v>
      </c>
      <c r="M27" s="7"/>
    </row>
    <row r="28" spans="1:13" ht="12.75">
      <c r="A28" s="123" t="s">
        <v>37</v>
      </c>
      <c r="B28" s="11">
        <v>12</v>
      </c>
      <c r="C28" s="12" t="s">
        <v>349</v>
      </c>
      <c r="D28" s="173"/>
      <c r="E28" s="13"/>
      <c r="F28" s="10"/>
      <c r="G28" s="13"/>
      <c r="H28" s="13"/>
      <c r="I28" s="122" t="s">
        <v>38</v>
      </c>
      <c r="J28" s="40">
        <v>4.42</v>
      </c>
      <c r="K28" s="319">
        <f>J28*L27</f>
        <v>0.442</v>
      </c>
      <c r="L28" s="49">
        <v>0.1</v>
      </c>
      <c r="M28" s="7"/>
    </row>
    <row r="29" spans="1:13" ht="12.75">
      <c r="A29" s="123" t="s">
        <v>39</v>
      </c>
      <c r="B29" s="11">
        <v>13</v>
      </c>
      <c r="C29" s="12" t="s">
        <v>350</v>
      </c>
      <c r="D29" s="173"/>
      <c r="E29" s="13"/>
      <c r="F29" s="10"/>
      <c r="G29" s="13"/>
      <c r="H29" s="13"/>
      <c r="I29" s="122" t="s">
        <v>40</v>
      </c>
      <c r="J29" s="40">
        <v>5.48</v>
      </c>
      <c r="K29" s="319">
        <f>J29*L27</f>
        <v>0.548</v>
      </c>
      <c r="L29" s="49">
        <v>0.1</v>
      </c>
      <c r="M29" s="7"/>
    </row>
    <row r="30" spans="1:13" ht="12.75">
      <c r="A30" s="181" t="s">
        <v>41</v>
      </c>
      <c r="B30" s="177">
        <v>14</v>
      </c>
      <c r="C30" s="178" t="s">
        <v>42</v>
      </c>
      <c r="D30" s="173"/>
      <c r="E30" s="179"/>
      <c r="F30" s="174"/>
      <c r="G30" s="179"/>
      <c r="H30" s="179"/>
      <c r="I30" s="180" t="s">
        <v>43</v>
      </c>
      <c r="J30" s="352">
        <v>2.62</v>
      </c>
      <c r="K30" s="319">
        <f>J30*L30</f>
        <v>0.262</v>
      </c>
      <c r="L30" s="49">
        <v>0.1</v>
      </c>
      <c r="M30" s="7"/>
    </row>
    <row r="31" spans="1:13" ht="12.75">
      <c r="A31" s="181" t="s">
        <v>44</v>
      </c>
      <c r="B31" s="177">
        <v>15</v>
      </c>
      <c r="C31" s="178" t="s">
        <v>45</v>
      </c>
      <c r="D31" s="173"/>
      <c r="E31" s="179"/>
      <c r="F31" s="174"/>
      <c r="G31" s="179"/>
      <c r="H31" s="179"/>
      <c r="I31" s="180" t="s">
        <v>46</v>
      </c>
      <c r="J31" s="352">
        <v>10.18</v>
      </c>
      <c r="K31" s="319">
        <f>J31*L31</f>
        <v>1.018</v>
      </c>
      <c r="L31" s="49">
        <v>0.1</v>
      </c>
      <c r="M31" s="7"/>
    </row>
    <row r="32" spans="1:13" ht="12.75">
      <c r="A32" s="181" t="s">
        <v>47</v>
      </c>
      <c r="B32" s="177">
        <v>16</v>
      </c>
      <c r="C32" s="178" t="s">
        <v>48</v>
      </c>
      <c r="D32" s="173"/>
      <c r="E32" s="179"/>
      <c r="F32" s="174"/>
      <c r="G32" s="179"/>
      <c r="H32" s="179"/>
      <c r="I32" s="180" t="s">
        <v>49</v>
      </c>
      <c r="J32" s="352">
        <v>12.72</v>
      </c>
      <c r="K32" s="319">
        <f>J32*L31</f>
        <v>1.2720000000000002</v>
      </c>
      <c r="L32" s="49">
        <v>0.1</v>
      </c>
      <c r="M32" s="7"/>
    </row>
    <row r="33" spans="1:13" ht="12.75">
      <c r="A33" s="181" t="s">
        <v>50</v>
      </c>
      <c r="B33" s="177">
        <v>3</v>
      </c>
      <c r="C33" s="178" t="s">
        <v>439</v>
      </c>
      <c r="D33" s="173"/>
      <c r="E33" s="179"/>
      <c r="F33" s="174"/>
      <c r="G33" s="179"/>
      <c r="H33" s="179"/>
      <c r="I33" s="180" t="s">
        <v>51</v>
      </c>
      <c r="J33" s="352">
        <v>1.88</v>
      </c>
      <c r="K33" s="319">
        <f>J33*L31</f>
        <v>0.188</v>
      </c>
      <c r="L33" s="49">
        <v>0.1</v>
      </c>
      <c r="M33" s="7"/>
    </row>
    <row r="34" spans="1:13" ht="12.75">
      <c r="A34" s="181" t="s">
        <v>52</v>
      </c>
      <c r="B34" s="177">
        <v>4</v>
      </c>
      <c r="C34" s="178" t="s">
        <v>53</v>
      </c>
      <c r="D34" s="173"/>
      <c r="E34" s="179"/>
      <c r="F34" s="174"/>
      <c r="G34" s="179"/>
      <c r="H34" s="179"/>
      <c r="I34" s="180" t="s">
        <v>54</v>
      </c>
      <c r="J34" s="352">
        <v>2.04</v>
      </c>
      <c r="K34" s="319">
        <f>J34*L34</f>
        <v>0.20400000000000001</v>
      </c>
      <c r="L34" s="49">
        <v>0.1</v>
      </c>
      <c r="M34" s="7"/>
    </row>
    <row r="35" spans="1:13" ht="12.75">
      <c r="A35" s="181" t="s">
        <v>24</v>
      </c>
      <c r="B35" s="177">
        <v>5</v>
      </c>
      <c r="C35" s="178" t="s">
        <v>437</v>
      </c>
      <c r="D35" s="173"/>
      <c r="E35" s="179"/>
      <c r="F35" s="174"/>
      <c r="G35" s="179"/>
      <c r="H35" s="179"/>
      <c r="I35" s="180" t="s">
        <v>438</v>
      </c>
      <c r="J35" s="352">
        <v>8.07</v>
      </c>
      <c r="K35" s="319">
        <f>J35*L35</f>
        <v>0.807</v>
      </c>
      <c r="L35" s="49">
        <v>0.1</v>
      </c>
      <c r="M35" s="7"/>
    </row>
    <row r="36" spans="1:13" ht="12.75">
      <c r="A36" s="181" t="s">
        <v>55</v>
      </c>
      <c r="B36" s="177">
        <v>6</v>
      </c>
      <c r="C36" s="178" t="s">
        <v>56</v>
      </c>
      <c r="D36" s="173"/>
      <c r="E36" s="179"/>
      <c r="F36" s="174"/>
      <c r="G36" s="179"/>
      <c r="H36" s="179"/>
      <c r="I36" s="180" t="s">
        <v>57</v>
      </c>
      <c r="J36" s="352">
        <v>11.7</v>
      </c>
      <c r="K36" s="319">
        <f>J36*L35</f>
        <v>1.17</v>
      </c>
      <c r="L36" s="49">
        <v>0.1</v>
      </c>
      <c r="M36" s="7"/>
    </row>
    <row r="37" spans="1:13" ht="12.75">
      <c r="A37" s="181" t="s">
        <v>58</v>
      </c>
      <c r="B37" s="177">
        <v>7</v>
      </c>
      <c r="C37" s="178" t="s">
        <v>59</v>
      </c>
      <c r="D37" s="173"/>
      <c r="E37" s="179"/>
      <c r="F37" s="174"/>
      <c r="G37" s="179"/>
      <c r="H37" s="179"/>
      <c r="I37" s="180" t="s">
        <v>60</v>
      </c>
      <c r="J37" s="352">
        <v>17.47</v>
      </c>
      <c r="K37" s="319">
        <f>J37*L35</f>
        <v>1.7469999999999999</v>
      </c>
      <c r="L37" s="49">
        <v>0.1</v>
      </c>
      <c r="M37" s="7"/>
    </row>
    <row r="38" spans="1:13" ht="12.75">
      <c r="A38" s="181" t="s">
        <v>24</v>
      </c>
      <c r="B38" s="177">
        <v>24</v>
      </c>
      <c r="C38" s="178" t="s">
        <v>284</v>
      </c>
      <c r="D38" s="173"/>
      <c r="E38" s="179"/>
      <c r="F38" s="174"/>
      <c r="G38" s="179"/>
      <c r="H38" s="179"/>
      <c r="I38" s="180" t="s">
        <v>305</v>
      </c>
      <c r="J38" s="352">
        <v>7.73</v>
      </c>
      <c r="K38" s="319">
        <f>J38*L38</f>
        <v>0.7730000000000001</v>
      </c>
      <c r="L38" s="49">
        <v>0.1</v>
      </c>
      <c r="M38" s="7"/>
    </row>
    <row r="39" spans="1:13" ht="12.75">
      <c r="A39" s="181" t="s">
        <v>61</v>
      </c>
      <c r="B39" s="177">
        <v>17</v>
      </c>
      <c r="C39" s="178" t="s">
        <v>62</v>
      </c>
      <c r="D39" s="173"/>
      <c r="E39" s="179"/>
      <c r="F39" s="174"/>
      <c r="G39" s="179"/>
      <c r="H39" s="179"/>
      <c r="I39" s="180" t="s">
        <v>63</v>
      </c>
      <c r="J39" s="352">
        <v>10.18</v>
      </c>
      <c r="K39" s="319">
        <f>J39*L39</f>
        <v>1.018</v>
      </c>
      <c r="L39" s="49">
        <v>0.1</v>
      </c>
      <c r="M39" s="7"/>
    </row>
    <row r="40" spans="1:13" ht="12.75">
      <c r="A40" s="181" t="s">
        <v>64</v>
      </c>
      <c r="B40" s="177">
        <v>1</v>
      </c>
      <c r="C40" s="178" t="s">
        <v>65</v>
      </c>
      <c r="D40" s="173"/>
      <c r="E40" s="179"/>
      <c r="F40" s="174"/>
      <c r="G40" s="179"/>
      <c r="H40" s="179"/>
      <c r="I40" s="180" t="s">
        <v>66</v>
      </c>
      <c r="J40" s="352">
        <v>10.51</v>
      </c>
      <c r="K40" s="319">
        <f>J40*L39</f>
        <v>1.051</v>
      </c>
      <c r="L40" s="49">
        <v>0.1</v>
      </c>
      <c r="M40" s="7"/>
    </row>
    <row r="41" spans="1:13" ht="12.75">
      <c r="A41" s="181" t="s">
        <v>67</v>
      </c>
      <c r="B41" s="177">
        <v>20</v>
      </c>
      <c r="C41" s="178" t="s">
        <v>351</v>
      </c>
      <c r="D41" s="173"/>
      <c r="E41" s="179"/>
      <c r="F41" s="174"/>
      <c r="G41" s="179"/>
      <c r="H41" s="179"/>
      <c r="I41" s="180" t="s">
        <v>68</v>
      </c>
      <c r="J41" s="352">
        <v>6.08</v>
      </c>
      <c r="K41" s="319">
        <f>J41*L39</f>
        <v>0.6080000000000001</v>
      </c>
      <c r="L41" s="49">
        <v>0.1</v>
      </c>
      <c r="M41" s="7"/>
    </row>
    <row r="42" spans="1:13" ht="12.75">
      <c r="A42" s="181" t="s">
        <v>69</v>
      </c>
      <c r="B42" s="177">
        <v>21</v>
      </c>
      <c r="C42" s="178" t="s">
        <v>70</v>
      </c>
      <c r="D42" s="173"/>
      <c r="E42" s="179"/>
      <c r="F42" s="174"/>
      <c r="G42" s="179"/>
      <c r="H42" s="179"/>
      <c r="I42" s="180" t="s">
        <v>71</v>
      </c>
      <c r="J42" s="352">
        <v>12.39</v>
      </c>
      <c r="K42" s="319">
        <f>J42*L42</f>
        <v>1.239</v>
      </c>
      <c r="L42" s="49">
        <v>0.1</v>
      </c>
      <c r="M42" s="7"/>
    </row>
    <row r="43" spans="1:13" ht="12.75">
      <c r="A43" s="181" t="s">
        <v>72</v>
      </c>
      <c r="B43" s="177">
        <v>22</v>
      </c>
      <c r="C43" s="178" t="s">
        <v>73</v>
      </c>
      <c r="D43" s="173"/>
      <c r="E43" s="179"/>
      <c r="F43" s="174"/>
      <c r="G43" s="179"/>
      <c r="H43" s="179"/>
      <c r="I43" s="180" t="s">
        <v>74</v>
      </c>
      <c r="J43" s="352">
        <v>9.06</v>
      </c>
      <c r="K43" s="319">
        <f>J43*L43</f>
        <v>0.9060000000000001</v>
      </c>
      <c r="L43" s="49">
        <v>0.1</v>
      </c>
      <c r="M43" s="7"/>
    </row>
    <row r="44" spans="1:13" ht="12.75">
      <c r="A44" s="176" t="s">
        <v>24</v>
      </c>
      <c r="B44" s="182">
        <v>23</v>
      </c>
      <c r="C44" s="183" t="s">
        <v>75</v>
      </c>
      <c r="D44" s="173"/>
      <c r="E44" s="179"/>
      <c r="F44" s="174"/>
      <c r="G44" s="184"/>
      <c r="H44" s="184"/>
      <c r="I44" s="185" t="s">
        <v>76</v>
      </c>
      <c r="J44" s="352">
        <v>13.94</v>
      </c>
      <c r="K44" s="319">
        <f>J44*L43</f>
        <v>1.3940000000000001</v>
      </c>
      <c r="L44" s="49">
        <v>0.1</v>
      </c>
      <c r="M44" s="7"/>
    </row>
    <row r="45" spans="1:13" ht="12.75">
      <c r="A45" s="176" t="s">
        <v>24</v>
      </c>
      <c r="B45" s="182">
        <v>25</v>
      </c>
      <c r="C45" s="183" t="s">
        <v>441</v>
      </c>
      <c r="D45" s="173"/>
      <c r="E45" s="179"/>
      <c r="F45" s="174"/>
      <c r="G45" s="184"/>
      <c r="H45" s="184"/>
      <c r="I45" s="185" t="s">
        <v>306</v>
      </c>
      <c r="J45" s="352"/>
      <c r="K45" s="1">
        <f>J45*K20</f>
        <v>0</v>
      </c>
      <c r="L45" s="311"/>
      <c r="M45" s="312"/>
    </row>
    <row r="46" spans="1:13" ht="12.75">
      <c r="A46" s="176" t="s">
        <v>24</v>
      </c>
      <c r="B46" s="182">
        <v>26</v>
      </c>
      <c r="C46" s="183" t="s">
        <v>442</v>
      </c>
      <c r="D46" s="173"/>
      <c r="E46" s="179"/>
      <c r="F46" s="174"/>
      <c r="G46" s="184"/>
      <c r="H46" s="184"/>
      <c r="I46" s="185" t="s">
        <v>307</v>
      </c>
      <c r="J46" s="352"/>
      <c r="K46" s="1">
        <f>J46*K20</f>
        <v>0</v>
      </c>
      <c r="L46" s="311"/>
      <c r="M46" s="312"/>
    </row>
    <row r="47" spans="1:13" ht="12.75">
      <c r="A47" s="176" t="s">
        <v>24</v>
      </c>
      <c r="B47" s="182">
        <v>27</v>
      </c>
      <c r="C47" s="183" t="s">
        <v>443</v>
      </c>
      <c r="D47" s="173"/>
      <c r="E47" s="179"/>
      <c r="F47" s="174"/>
      <c r="G47" s="184"/>
      <c r="H47" s="184"/>
      <c r="I47" s="185" t="s">
        <v>308</v>
      </c>
      <c r="J47" s="352"/>
      <c r="K47" s="1">
        <f>J47*K20</f>
        <v>0</v>
      </c>
      <c r="L47" s="311"/>
      <c r="M47" s="312"/>
    </row>
    <row r="48" spans="1:13" ht="13.5" thickBot="1">
      <c r="A48" s="370" t="s">
        <v>24</v>
      </c>
      <c r="B48" s="371">
        <v>28</v>
      </c>
      <c r="C48" s="365" t="s">
        <v>444</v>
      </c>
      <c r="D48" s="366"/>
      <c r="E48" s="372"/>
      <c r="F48" s="373"/>
      <c r="G48" s="372"/>
      <c r="H48" s="372"/>
      <c r="I48" s="374" t="s">
        <v>309</v>
      </c>
      <c r="J48" s="352"/>
      <c r="K48" s="1">
        <f>J48*K20</f>
        <v>0</v>
      </c>
      <c r="L48" s="311"/>
      <c r="M48" s="312"/>
    </row>
    <row r="49" spans="1:13" ht="13.5" customHeight="1" thickBot="1">
      <c r="A49" s="493"/>
      <c r="B49" s="494"/>
      <c r="C49" s="426" t="s">
        <v>317</v>
      </c>
      <c r="D49" s="427"/>
      <c r="E49" s="427"/>
      <c r="F49" s="427"/>
      <c r="G49" s="427"/>
      <c r="H49" s="427"/>
      <c r="I49" s="428"/>
      <c r="M49" s="7"/>
    </row>
    <row r="50" spans="1:13" ht="12.75">
      <c r="A50" s="186" t="s">
        <v>276</v>
      </c>
      <c r="B50" s="187">
        <v>1</v>
      </c>
      <c r="C50" s="188" t="s">
        <v>445</v>
      </c>
      <c r="D50" s="173"/>
      <c r="E50" s="179"/>
      <c r="F50" s="189"/>
      <c r="G50" s="190"/>
      <c r="H50" s="190"/>
      <c r="I50" s="191" t="s">
        <v>277</v>
      </c>
      <c r="J50" s="161"/>
      <c r="K50" s="1">
        <f>J50*K20</f>
        <v>0</v>
      </c>
      <c r="L50" s="311"/>
      <c r="M50" s="312"/>
    </row>
    <row r="51" spans="1:13" ht="12.75">
      <c r="A51" s="192" t="s">
        <v>276</v>
      </c>
      <c r="B51" s="193">
        <v>2</v>
      </c>
      <c r="C51" s="343" t="s">
        <v>446</v>
      </c>
      <c r="D51" s="173"/>
      <c r="E51" s="179"/>
      <c r="F51" s="189"/>
      <c r="G51" s="184"/>
      <c r="H51" s="184"/>
      <c r="I51" s="185" t="s">
        <v>278</v>
      </c>
      <c r="J51" s="161"/>
      <c r="K51" s="1">
        <f>J51*K20</f>
        <v>0</v>
      </c>
      <c r="L51" s="311"/>
      <c r="M51" s="312"/>
    </row>
    <row r="52" spans="1:13" ht="12.75">
      <c r="A52" s="192" t="s">
        <v>276</v>
      </c>
      <c r="B52" s="187">
        <v>3</v>
      </c>
      <c r="C52" s="237" t="s">
        <v>447</v>
      </c>
      <c r="D52" s="173"/>
      <c r="E52" s="179"/>
      <c r="F52" s="189"/>
      <c r="G52" s="184"/>
      <c r="H52" s="184"/>
      <c r="I52" s="185" t="s">
        <v>279</v>
      </c>
      <c r="J52" s="161"/>
      <c r="K52" s="1">
        <f>J52*K20</f>
        <v>0</v>
      </c>
      <c r="L52" s="311"/>
      <c r="M52" s="312"/>
    </row>
    <row r="53" spans="1:13" ht="12.75">
      <c r="A53" s="192" t="s">
        <v>276</v>
      </c>
      <c r="B53" s="193">
        <v>4</v>
      </c>
      <c r="C53" s="237" t="s">
        <v>448</v>
      </c>
      <c r="D53" s="173"/>
      <c r="E53" s="179"/>
      <c r="F53" s="189"/>
      <c r="G53" s="184"/>
      <c r="H53" s="184"/>
      <c r="I53" s="185" t="s">
        <v>280</v>
      </c>
      <c r="J53" s="161"/>
      <c r="K53" s="1">
        <f>J53*K20</f>
        <v>0</v>
      </c>
      <c r="L53" s="311"/>
      <c r="M53" s="312"/>
    </row>
    <row r="54" spans="1:13" ht="12.75">
      <c r="A54" s="192" t="s">
        <v>276</v>
      </c>
      <c r="B54" s="187">
        <v>5</v>
      </c>
      <c r="C54" s="194" t="s">
        <v>449</v>
      </c>
      <c r="D54" s="173"/>
      <c r="E54" s="179"/>
      <c r="F54" s="195"/>
      <c r="G54" s="184"/>
      <c r="H54" s="184"/>
      <c r="I54" s="185" t="s">
        <v>281</v>
      </c>
      <c r="J54" s="161"/>
      <c r="K54" s="1">
        <f>J54*K20</f>
        <v>0</v>
      </c>
      <c r="L54" s="311"/>
      <c r="M54" s="312"/>
    </row>
    <row r="55" spans="1:13" ht="13.5" thickBot="1">
      <c r="A55" s="196" t="s">
        <v>276</v>
      </c>
      <c r="B55" s="197">
        <v>6</v>
      </c>
      <c r="C55" s="198" t="s">
        <v>450</v>
      </c>
      <c r="D55" s="173"/>
      <c r="E55" s="179"/>
      <c r="F55" s="199"/>
      <c r="G55" s="200"/>
      <c r="H55" s="200"/>
      <c r="I55" s="201" t="s">
        <v>282</v>
      </c>
      <c r="J55" s="161"/>
      <c r="L55" s="311"/>
      <c r="M55" s="312"/>
    </row>
    <row r="56" spans="1:13" ht="13.5" thickBot="1">
      <c r="A56" s="455"/>
      <c r="B56" s="456"/>
      <c r="C56" s="410" t="s">
        <v>325</v>
      </c>
      <c r="D56" s="490"/>
      <c r="E56" s="491"/>
      <c r="F56" s="491"/>
      <c r="G56" s="491"/>
      <c r="H56" s="491"/>
      <c r="I56" s="492"/>
      <c r="M56" s="7"/>
    </row>
    <row r="57" spans="1:13" ht="12.75">
      <c r="A57" s="186" t="s">
        <v>326</v>
      </c>
      <c r="B57" s="187">
        <v>1</v>
      </c>
      <c r="C57" s="202" t="s">
        <v>327</v>
      </c>
      <c r="D57" s="173"/>
      <c r="E57" s="190"/>
      <c r="F57" s="174"/>
      <c r="G57" s="190"/>
      <c r="H57" s="190"/>
      <c r="I57" s="191" t="s">
        <v>328</v>
      </c>
      <c r="J57" s="161">
        <v>10.85</v>
      </c>
      <c r="K57" s="319">
        <f aca="true" t="shared" si="0" ref="K57:K63">J57*L57</f>
        <v>1.085</v>
      </c>
      <c r="L57" s="49">
        <v>0.1</v>
      </c>
      <c r="M57" s="7"/>
    </row>
    <row r="58" spans="1:13" ht="12.75">
      <c r="A58" s="192" t="s">
        <v>326</v>
      </c>
      <c r="B58" s="193">
        <v>2</v>
      </c>
      <c r="C58" s="203" t="s">
        <v>329</v>
      </c>
      <c r="D58" s="173"/>
      <c r="E58" s="184"/>
      <c r="F58" s="189"/>
      <c r="G58" s="184"/>
      <c r="H58" s="184"/>
      <c r="I58" s="185" t="s">
        <v>330</v>
      </c>
      <c r="J58" s="161">
        <v>18.14</v>
      </c>
      <c r="K58" s="319">
        <f t="shared" si="0"/>
        <v>1.814</v>
      </c>
      <c r="L58" s="49">
        <v>0.1</v>
      </c>
      <c r="M58" s="7"/>
    </row>
    <row r="59" spans="1:13" ht="12.75">
      <c r="A59" s="192" t="s">
        <v>326</v>
      </c>
      <c r="B59" s="193">
        <v>3</v>
      </c>
      <c r="C59" s="203" t="s">
        <v>331</v>
      </c>
      <c r="D59" s="173"/>
      <c r="E59" s="184"/>
      <c r="F59" s="189"/>
      <c r="G59" s="184"/>
      <c r="H59" s="184"/>
      <c r="I59" s="185" t="s">
        <v>332</v>
      </c>
      <c r="J59" s="161">
        <v>18.14</v>
      </c>
      <c r="K59" s="319">
        <f t="shared" si="0"/>
        <v>1.814</v>
      </c>
      <c r="L59" s="49">
        <v>0.1</v>
      </c>
      <c r="M59" s="7"/>
    </row>
    <row r="60" spans="1:13" ht="12.75">
      <c r="A60" s="192" t="s">
        <v>326</v>
      </c>
      <c r="B60" s="193">
        <v>4</v>
      </c>
      <c r="C60" s="203" t="s">
        <v>333</v>
      </c>
      <c r="D60" s="173"/>
      <c r="E60" s="184"/>
      <c r="F60" s="189"/>
      <c r="G60" s="184"/>
      <c r="H60" s="184"/>
      <c r="I60" s="185" t="s">
        <v>334</v>
      </c>
      <c r="J60" s="161">
        <v>26.32</v>
      </c>
      <c r="K60" s="319">
        <f t="shared" si="0"/>
        <v>2.632</v>
      </c>
      <c r="L60" s="49">
        <v>0.1</v>
      </c>
      <c r="M60" s="7"/>
    </row>
    <row r="61" spans="1:13" ht="12.75">
      <c r="A61" s="192" t="s">
        <v>326</v>
      </c>
      <c r="B61" s="193">
        <v>5</v>
      </c>
      <c r="C61" s="203" t="s">
        <v>335</v>
      </c>
      <c r="D61" s="173"/>
      <c r="E61" s="184"/>
      <c r="F61" s="189"/>
      <c r="G61" s="184"/>
      <c r="H61" s="184"/>
      <c r="I61" s="185" t="s">
        <v>336</v>
      </c>
      <c r="J61" s="161">
        <v>20.35</v>
      </c>
      <c r="K61" s="319">
        <f t="shared" si="0"/>
        <v>2.035</v>
      </c>
      <c r="L61" s="49">
        <v>0.1</v>
      </c>
      <c r="M61" s="7"/>
    </row>
    <row r="62" spans="1:13" ht="12.75">
      <c r="A62" s="192" t="s">
        <v>326</v>
      </c>
      <c r="B62" s="193">
        <v>6</v>
      </c>
      <c r="C62" s="203" t="s">
        <v>337</v>
      </c>
      <c r="D62" s="173"/>
      <c r="E62" s="184"/>
      <c r="F62" s="189"/>
      <c r="G62" s="184"/>
      <c r="H62" s="184"/>
      <c r="I62" s="185" t="s">
        <v>338</v>
      </c>
      <c r="J62" s="161">
        <v>40.7</v>
      </c>
      <c r="K62" s="319">
        <f t="shared" si="0"/>
        <v>4.07</v>
      </c>
      <c r="L62" s="49">
        <v>0.1</v>
      </c>
      <c r="M62" s="7"/>
    </row>
    <row r="63" spans="1:13" ht="12.75">
      <c r="A63" s="125" t="s">
        <v>326</v>
      </c>
      <c r="B63" s="55">
        <v>7</v>
      </c>
      <c r="C63" s="70" t="s">
        <v>339</v>
      </c>
      <c r="D63" s="9"/>
      <c r="E63" s="16"/>
      <c r="F63" s="14"/>
      <c r="G63" s="16"/>
      <c r="H63" s="16"/>
      <c r="I63" s="124" t="s">
        <v>340</v>
      </c>
      <c r="J63" s="112">
        <v>4.47</v>
      </c>
      <c r="K63" s="320">
        <f t="shared" si="0"/>
        <v>0.447</v>
      </c>
      <c r="L63" s="321">
        <v>0.1</v>
      </c>
      <c r="M63" s="7"/>
    </row>
    <row r="64" spans="1:13" ht="12.75">
      <c r="A64" s="125" t="s">
        <v>326</v>
      </c>
      <c r="B64" s="55">
        <v>8</v>
      </c>
      <c r="C64" s="70" t="s">
        <v>341</v>
      </c>
      <c r="D64" s="9"/>
      <c r="E64" s="16"/>
      <c r="F64" s="14"/>
      <c r="G64" s="16"/>
      <c r="H64" s="16"/>
      <c r="I64" s="124" t="s">
        <v>342</v>
      </c>
      <c r="J64" s="112">
        <v>9.55</v>
      </c>
      <c r="K64" s="320">
        <f>J64*L63</f>
        <v>0.9550000000000001</v>
      </c>
      <c r="L64" s="320"/>
      <c r="M64" s="7"/>
    </row>
    <row r="65" spans="1:13" ht="12.75">
      <c r="A65" s="125" t="s">
        <v>326</v>
      </c>
      <c r="B65" s="55">
        <v>9</v>
      </c>
      <c r="C65" s="70" t="s">
        <v>343</v>
      </c>
      <c r="D65" s="9"/>
      <c r="E65" s="16"/>
      <c r="F65" s="14"/>
      <c r="G65" s="16"/>
      <c r="H65" s="16"/>
      <c r="I65" s="124" t="s">
        <v>344</v>
      </c>
      <c r="J65" s="112">
        <v>9.96</v>
      </c>
      <c r="K65" s="320">
        <f>J65*L63</f>
        <v>0.9960000000000001</v>
      </c>
      <c r="L65" s="320"/>
      <c r="M65" s="7"/>
    </row>
    <row r="66" spans="1:13" ht="12.75">
      <c r="A66" s="125" t="s">
        <v>326</v>
      </c>
      <c r="B66" s="55">
        <v>10</v>
      </c>
      <c r="C66" s="70" t="s">
        <v>345</v>
      </c>
      <c r="D66" s="9"/>
      <c r="E66" s="16"/>
      <c r="F66" s="14"/>
      <c r="G66" s="16"/>
      <c r="H66" s="16"/>
      <c r="I66" s="124" t="s">
        <v>346</v>
      </c>
      <c r="J66" s="112">
        <v>20.11</v>
      </c>
      <c r="K66" s="320">
        <f>J66*L63</f>
        <v>2.011</v>
      </c>
      <c r="L66" s="320"/>
      <c r="M66" s="7"/>
    </row>
    <row r="67" spans="1:13" ht="13.5" thickBot="1">
      <c r="A67" s="125" t="s">
        <v>326</v>
      </c>
      <c r="B67" s="55">
        <v>11</v>
      </c>
      <c r="C67" s="70" t="s">
        <v>347</v>
      </c>
      <c r="D67" s="9"/>
      <c r="E67" s="56"/>
      <c r="F67" s="14"/>
      <c r="G67" s="56"/>
      <c r="H67" s="56"/>
      <c r="I67" s="126" t="s">
        <v>348</v>
      </c>
      <c r="J67" s="112">
        <v>22.76</v>
      </c>
      <c r="K67" s="320">
        <f>J67*L63</f>
        <v>2.2760000000000002</v>
      </c>
      <c r="L67" s="320"/>
      <c r="M67" s="7"/>
    </row>
    <row r="68" spans="1:13" ht="13.5" thickBot="1">
      <c r="A68" s="455"/>
      <c r="B68" s="457"/>
      <c r="C68" s="429" t="s">
        <v>316</v>
      </c>
      <c r="D68" s="430"/>
      <c r="E68" s="430"/>
      <c r="F68" s="430"/>
      <c r="G68" s="430"/>
      <c r="H68" s="430"/>
      <c r="I68" s="431"/>
      <c r="M68" s="7"/>
    </row>
    <row r="69" spans="1:13" s="18" customFormat="1" ht="11.25">
      <c r="A69" s="356" t="s">
        <v>77</v>
      </c>
      <c r="B69" s="357">
        <v>18</v>
      </c>
      <c r="C69" s="358" t="s">
        <v>78</v>
      </c>
      <c r="D69" s="359"/>
      <c r="E69" s="360"/>
      <c r="F69" s="361"/>
      <c r="G69" s="360"/>
      <c r="H69" s="360"/>
      <c r="I69" s="362" t="s">
        <v>79</v>
      </c>
      <c r="J69" s="352">
        <v>2.72</v>
      </c>
      <c r="K69" s="322">
        <f>J69*L69</f>
        <v>0.272</v>
      </c>
      <c r="L69" s="323">
        <v>0.1</v>
      </c>
      <c r="M69" s="19"/>
    </row>
    <row r="70" spans="1:11" ht="11.25">
      <c r="A70" s="205" t="s">
        <v>80</v>
      </c>
      <c r="B70" s="177">
        <v>1</v>
      </c>
      <c r="C70" s="178" t="s">
        <v>81</v>
      </c>
      <c r="D70" s="173"/>
      <c r="E70" s="204"/>
      <c r="F70" s="189"/>
      <c r="G70" s="206"/>
      <c r="H70" s="206"/>
      <c r="I70" s="207" t="s">
        <v>82</v>
      </c>
      <c r="J70" s="352">
        <v>6.42</v>
      </c>
      <c r="K70" s="322">
        <f>J70*L69</f>
        <v>0.642</v>
      </c>
    </row>
    <row r="71" spans="1:12" s="24" customFormat="1" ht="11.25">
      <c r="A71" s="208" t="s">
        <v>83</v>
      </c>
      <c r="B71" s="209">
        <v>2</v>
      </c>
      <c r="C71" s="210" t="s">
        <v>84</v>
      </c>
      <c r="D71" s="173"/>
      <c r="E71" s="204"/>
      <c r="F71" s="189"/>
      <c r="G71" s="211"/>
      <c r="H71" s="211"/>
      <c r="I71" s="212" t="s">
        <v>85</v>
      </c>
      <c r="J71" s="352">
        <v>7.73</v>
      </c>
      <c r="K71" s="322">
        <f>J71*L69</f>
        <v>0.7730000000000001</v>
      </c>
      <c r="L71" s="25"/>
    </row>
    <row r="72" spans="1:11" s="24" customFormat="1" ht="11.25">
      <c r="A72" s="208" t="s">
        <v>86</v>
      </c>
      <c r="B72" s="209">
        <v>16</v>
      </c>
      <c r="C72" s="210" t="s">
        <v>87</v>
      </c>
      <c r="D72" s="173"/>
      <c r="E72" s="204"/>
      <c r="F72" s="189"/>
      <c r="G72" s="211"/>
      <c r="H72" s="211"/>
      <c r="I72" s="212" t="s">
        <v>88</v>
      </c>
      <c r="J72" s="352">
        <v>10.18</v>
      </c>
      <c r="K72" s="322">
        <f>J72*L69</f>
        <v>1.018</v>
      </c>
    </row>
    <row r="73" spans="1:11" s="24" customFormat="1" ht="11.25">
      <c r="A73" s="208" t="s">
        <v>89</v>
      </c>
      <c r="B73" s="209">
        <v>4</v>
      </c>
      <c r="C73" s="210" t="s">
        <v>90</v>
      </c>
      <c r="D73" s="173"/>
      <c r="E73" s="204"/>
      <c r="F73" s="189"/>
      <c r="G73" s="211"/>
      <c r="H73" s="211"/>
      <c r="I73" s="212" t="s">
        <v>91</v>
      </c>
      <c r="J73" s="352">
        <v>17.58</v>
      </c>
      <c r="K73" s="322">
        <f>J73*L69</f>
        <v>1.758</v>
      </c>
    </row>
    <row r="74" spans="1:11" s="24" customFormat="1" ht="11.25">
      <c r="A74" s="208" t="s">
        <v>92</v>
      </c>
      <c r="B74" s="209">
        <v>12</v>
      </c>
      <c r="C74" s="210" t="s">
        <v>93</v>
      </c>
      <c r="D74" s="173"/>
      <c r="E74" s="204"/>
      <c r="F74" s="189"/>
      <c r="G74" s="211"/>
      <c r="H74" s="211"/>
      <c r="I74" s="212" t="s">
        <v>94</v>
      </c>
      <c r="J74" s="352">
        <v>6.64</v>
      </c>
      <c r="K74" s="322">
        <f>J74*L69</f>
        <v>0.664</v>
      </c>
    </row>
    <row r="75" spans="1:11" s="24" customFormat="1" ht="11.25">
      <c r="A75" s="208" t="s">
        <v>95</v>
      </c>
      <c r="B75" s="209">
        <v>3</v>
      </c>
      <c r="C75" s="210" t="s">
        <v>96</v>
      </c>
      <c r="D75" s="173"/>
      <c r="E75" s="204"/>
      <c r="F75" s="189"/>
      <c r="G75" s="211"/>
      <c r="H75" s="211"/>
      <c r="I75" s="212" t="s">
        <v>97</v>
      </c>
      <c r="J75" s="352">
        <v>17.58</v>
      </c>
      <c r="K75" s="322">
        <f>J75*L69</f>
        <v>1.758</v>
      </c>
    </row>
    <row r="76" spans="1:13" ht="11.25">
      <c r="A76" s="205" t="s">
        <v>98</v>
      </c>
      <c r="B76" s="177">
        <v>13</v>
      </c>
      <c r="C76" s="178" t="s">
        <v>99</v>
      </c>
      <c r="D76" s="173"/>
      <c r="E76" s="204"/>
      <c r="F76" s="189"/>
      <c r="G76" s="206"/>
      <c r="H76" s="206"/>
      <c r="I76" s="207" t="s">
        <v>100</v>
      </c>
      <c r="J76" s="352">
        <v>24.11</v>
      </c>
      <c r="K76" s="322">
        <f>J76*L69</f>
        <v>2.411</v>
      </c>
      <c r="M76" s="33"/>
    </row>
    <row r="77" spans="1:11" s="34" customFormat="1" ht="11.25">
      <c r="A77" s="208" t="s">
        <v>101</v>
      </c>
      <c r="B77" s="209">
        <v>11</v>
      </c>
      <c r="C77" s="210" t="s">
        <v>102</v>
      </c>
      <c r="D77" s="173"/>
      <c r="E77" s="204"/>
      <c r="F77" s="189"/>
      <c r="G77" s="211"/>
      <c r="H77" s="211"/>
      <c r="I77" s="212" t="s">
        <v>103</v>
      </c>
      <c r="J77" s="352">
        <v>17.58</v>
      </c>
      <c r="K77" s="322">
        <f>J77*L69</f>
        <v>1.758</v>
      </c>
    </row>
    <row r="78" spans="1:11" ht="11.25">
      <c r="A78" s="205" t="s">
        <v>104</v>
      </c>
      <c r="B78" s="177">
        <v>10</v>
      </c>
      <c r="C78" s="178" t="s">
        <v>105</v>
      </c>
      <c r="D78" s="173"/>
      <c r="E78" s="204"/>
      <c r="F78" s="189"/>
      <c r="G78" s="206"/>
      <c r="H78" s="206"/>
      <c r="I78" s="207" t="s">
        <v>106</v>
      </c>
      <c r="J78" s="352">
        <v>36.51</v>
      </c>
      <c r="K78" s="322">
        <f>J78*L69</f>
        <v>3.651</v>
      </c>
    </row>
    <row r="79" spans="1:11" ht="11.25">
      <c r="A79" s="205" t="s">
        <v>107</v>
      </c>
      <c r="B79" s="177">
        <v>6</v>
      </c>
      <c r="C79" s="178" t="s">
        <v>108</v>
      </c>
      <c r="D79" s="173"/>
      <c r="E79" s="204"/>
      <c r="F79" s="189"/>
      <c r="G79" s="179"/>
      <c r="H79" s="213"/>
      <c r="I79" s="207" t="s">
        <v>109</v>
      </c>
      <c r="J79" s="352">
        <v>60.54</v>
      </c>
      <c r="K79" s="322">
        <f>J79*L69</f>
        <v>6.054</v>
      </c>
    </row>
    <row r="80" spans="1:12" ht="11.25">
      <c r="A80" s="127" t="s">
        <v>110</v>
      </c>
      <c r="B80" s="11">
        <v>7</v>
      </c>
      <c r="C80" s="12" t="s">
        <v>111</v>
      </c>
      <c r="D80" s="173"/>
      <c r="E80" s="17"/>
      <c r="F80" s="14"/>
      <c r="G80" s="36"/>
      <c r="H80" s="36"/>
      <c r="I80" s="128" t="s">
        <v>112</v>
      </c>
      <c r="J80" s="113">
        <v>3.76</v>
      </c>
      <c r="K80" s="320">
        <f>J80*L80</f>
        <v>0.376</v>
      </c>
      <c r="L80" s="321">
        <v>0.1</v>
      </c>
    </row>
    <row r="81" spans="1:12" s="24" customFormat="1" ht="11.25">
      <c r="A81" s="129" t="s">
        <v>113</v>
      </c>
      <c r="B81" s="22">
        <v>8</v>
      </c>
      <c r="C81" s="21" t="s">
        <v>114</v>
      </c>
      <c r="D81" s="173"/>
      <c r="E81" s="17"/>
      <c r="F81" s="14"/>
      <c r="G81" s="36"/>
      <c r="H81" s="36"/>
      <c r="I81" s="130" t="s">
        <v>115</v>
      </c>
      <c r="J81" s="113">
        <v>6.4</v>
      </c>
      <c r="K81" s="320">
        <f>J81*L80</f>
        <v>0.6400000000000001</v>
      </c>
      <c r="L81" s="325"/>
    </row>
    <row r="82" spans="1:12" s="24" customFormat="1" ht="11.25">
      <c r="A82" s="129" t="s">
        <v>116</v>
      </c>
      <c r="B82" s="22">
        <v>9</v>
      </c>
      <c r="C82" s="21" t="s">
        <v>117</v>
      </c>
      <c r="D82" s="173"/>
      <c r="E82" s="17"/>
      <c r="F82" s="14"/>
      <c r="G82" s="36"/>
      <c r="H82" s="36"/>
      <c r="I82" s="130" t="s">
        <v>118</v>
      </c>
      <c r="J82" s="101">
        <v>8.33</v>
      </c>
      <c r="K82" s="320">
        <f>J82*L80</f>
        <v>0.8330000000000001</v>
      </c>
      <c r="L82" s="325"/>
    </row>
    <row r="83" spans="1:12" s="24" customFormat="1" ht="11.25">
      <c r="A83" s="131" t="s">
        <v>77</v>
      </c>
      <c r="B83" s="97">
        <v>14</v>
      </c>
      <c r="C83" s="26" t="s">
        <v>301</v>
      </c>
      <c r="D83" s="173"/>
      <c r="E83" s="17"/>
      <c r="F83" s="14"/>
      <c r="G83" s="39"/>
      <c r="H83" s="39"/>
      <c r="I83" s="132" t="s">
        <v>302</v>
      </c>
      <c r="J83" s="353">
        <v>14.02</v>
      </c>
      <c r="K83" s="326">
        <f>J83*L80</f>
        <v>1.4020000000000001</v>
      </c>
      <c r="L83" s="325"/>
    </row>
    <row r="84" spans="1:12" ht="11.25">
      <c r="A84" s="131" t="s">
        <v>77</v>
      </c>
      <c r="B84" s="97">
        <v>15</v>
      </c>
      <c r="C84" s="98" t="s">
        <v>120</v>
      </c>
      <c r="D84" s="173"/>
      <c r="E84" s="17"/>
      <c r="F84" s="14"/>
      <c r="G84" s="27"/>
      <c r="H84" s="27"/>
      <c r="I84" s="132" t="s">
        <v>121</v>
      </c>
      <c r="J84" s="324">
        <v>19.71</v>
      </c>
      <c r="K84" s="320">
        <f>J84*L80</f>
        <v>1.971</v>
      </c>
      <c r="L84" s="320"/>
    </row>
    <row r="85" spans="1:12" ht="11.25">
      <c r="A85" s="214" t="s">
        <v>77</v>
      </c>
      <c r="B85" s="215">
        <v>19</v>
      </c>
      <c r="C85" s="216" t="s">
        <v>352</v>
      </c>
      <c r="D85" s="173"/>
      <c r="E85" s="219"/>
      <c r="F85" s="189"/>
      <c r="G85" s="217"/>
      <c r="H85" s="217"/>
      <c r="I85" s="218" t="s">
        <v>300</v>
      </c>
      <c r="J85" s="354">
        <v>20.65</v>
      </c>
      <c r="K85" s="320">
        <f>J85*L85</f>
        <v>2.065</v>
      </c>
      <c r="L85" s="321">
        <v>0.1</v>
      </c>
    </row>
    <row r="86" spans="1:12" ht="11.25">
      <c r="A86" s="214" t="s">
        <v>119</v>
      </c>
      <c r="B86" s="215">
        <v>20</v>
      </c>
      <c r="C86" s="216" t="s">
        <v>353</v>
      </c>
      <c r="D86" s="350"/>
      <c r="E86" s="247"/>
      <c r="F86" s="351"/>
      <c r="G86" s="217"/>
      <c r="H86" s="217"/>
      <c r="I86" s="218" t="s">
        <v>310</v>
      </c>
      <c r="J86" s="355">
        <v>33.67</v>
      </c>
      <c r="K86" s="320">
        <f>J86*L86</f>
        <v>3.3670000000000004</v>
      </c>
      <c r="L86" s="321">
        <v>0.1</v>
      </c>
    </row>
    <row r="87" spans="1:12" ht="11.25">
      <c r="A87" s="214" t="s">
        <v>77</v>
      </c>
      <c r="B87" s="215">
        <v>21</v>
      </c>
      <c r="C87" s="183" t="s">
        <v>469</v>
      </c>
      <c r="D87" s="350"/>
      <c r="E87" s="247"/>
      <c r="F87" s="244"/>
      <c r="G87" s="217"/>
      <c r="H87" s="217"/>
      <c r="I87" s="233" t="s">
        <v>471</v>
      </c>
      <c r="J87" s="355">
        <v>39.23</v>
      </c>
      <c r="K87" s="320">
        <f>L87*J87</f>
        <v>3.923</v>
      </c>
      <c r="L87" s="321">
        <v>0.1</v>
      </c>
    </row>
    <row r="88" spans="1:12" ht="12" thickBot="1">
      <c r="A88" s="363" t="s">
        <v>77</v>
      </c>
      <c r="B88" s="364">
        <v>22</v>
      </c>
      <c r="C88" s="365" t="s">
        <v>470</v>
      </c>
      <c r="D88" s="366"/>
      <c r="E88" s="367"/>
      <c r="F88" s="368"/>
      <c r="G88" s="265"/>
      <c r="H88" s="265"/>
      <c r="I88" s="369" t="s">
        <v>472</v>
      </c>
      <c r="J88" s="355">
        <v>54.55</v>
      </c>
      <c r="K88" s="320">
        <f>L88*J88</f>
        <v>5.455</v>
      </c>
      <c r="L88" s="321">
        <v>0.1</v>
      </c>
    </row>
    <row r="89" spans="1:10" ht="14.25" customHeight="1" thickBot="1">
      <c r="A89" s="495"/>
      <c r="B89" s="496"/>
      <c r="C89" s="426" t="s">
        <v>285</v>
      </c>
      <c r="D89" s="427"/>
      <c r="E89" s="427"/>
      <c r="F89" s="427"/>
      <c r="G89" s="427"/>
      <c r="H89" s="427"/>
      <c r="I89" s="428"/>
      <c r="J89" s="28"/>
    </row>
    <row r="90" spans="1:13" ht="11.25">
      <c r="A90" s="220" t="s">
        <v>286</v>
      </c>
      <c r="B90" s="221">
        <v>1</v>
      </c>
      <c r="C90" s="172" t="s">
        <v>451</v>
      </c>
      <c r="D90" s="173"/>
      <c r="E90" s="219"/>
      <c r="F90" s="189"/>
      <c r="G90" s="219"/>
      <c r="H90" s="219"/>
      <c r="I90" s="222" t="s">
        <v>430</v>
      </c>
      <c r="J90" s="161"/>
      <c r="K90" s="1">
        <f>J90*K20</f>
        <v>0</v>
      </c>
      <c r="L90" s="311"/>
      <c r="M90" s="311"/>
    </row>
    <row r="91" spans="1:13" ht="11.25">
      <c r="A91" s="208" t="s">
        <v>286</v>
      </c>
      <c r="B91" s="223">
        <v>2</v>
      </c>
      <c r="C91" s="178" t="s">
        <v>452</v>
      </c>
      <c r="D91" s="173"/>
      <c r="E91" s="217"/>
      <c r="F91" s="189"/>
      <c r="G91" s="217"/>
      <c r="H91" s="217"/>
      <c r="I91" s="212" t="s">
        <v>288</v>
      </c>
      <c r="J91" s="161"/>
      <c r="K91" s="1">
        <f>J91*K20</f>
        <v>0</v>
      </c>
      <c r="L91" s="311"/>
      <c r="M91" s="311"/>
    </row>
    <row r="92" spans="1:13" ht="11.25">
      <c r="A92" s="208" t="s">
        <v>286</v>
      </c>
      <c r="B92" s="223">
        <v>3</v>
      </c>
      <c r="C92" s="178" t="s">
        <v>453</v>
      </c>
      <c r="D92" s="173"/>
      <c r="E92" s="217"/>
      <c r="F92" s="189"/>
      <c r="G92" s="217"/>
      <c r="H92" s="217"/>
      <c r="I92" s="212" t="s">
        <v>289</v>
      </c>
      <c r="J92" s="161"/>
      <c r="K92" s="1">
        <f>J92*K20</f>
        <v>0</v>
      </c>
      <c r="L92" s="311"/>
      <c r="M92" s="311"/>
    </row>
    <row r="93" spans="1:13" ht="11.25">
      <c r="A93" s="208" t="s">
        <v>286</v>
      </c>
      <c r="B93" s="223">
        <v>4</v>
      </c>
      <c r="C93" s="178" t="s">
        <v>454</v>
      </c>
      <c r="D93" s="173"/>
      <c r="E93" s="217"/>
      <c r="F93" s="189"/>
      <c r="G93" s="217"/>
      <c r="H93" s="217"/>
      <c r="I93" s="212" t="s">
        <v>290</v>
      </c>
      <c r="J93" s="161"/>
      <c r="K93" s="1">
        <f>J93*K20</f>
        <v>0</v>
      </c>
      <c r="L93" s="311"/>
      <c r="M93" s="311"/>
    </row>
    <row r="94" spans="1:13" ht="12" thickBot="1">
      <c r="A94" s="131" t="s">
        <v>286</v>
      </c>
      <c r="B94" s="37">
        <v>5</v>
      </c>
      <c r="C94" s="15" t="s">
        <v>455</v>
      </c>
      <c r="D94" s="42"/>
      <c r="E94" s="27"/>
      <c r="F94" s="57"/>
      <c r="G94" s="27"/>
      <c r="H94" s="27"/>
      <c r="I94" s="132" t="s">
        <v>291</v>
      </c>
      <c r="J94" s="114">
        <v>10.35</v>
      </c>
      <c r="K94" s="319">
        <f>J94*L69</f>
        <v>1.035</v>
      </c>
      <c r="L94" s="311"/>
      <c r="M94" s="311"/>
    </row>
    <row r="95" spans="1:10" ht="14.25" customHeight="1" thickBot="1" thickTop="1">
      <c r="A95" s="495"/>
      <c r="B95" s="497"/>
      <c r="C95" s="426" t="s">
        <v>315</v>
      </c>
      <c r="D95" s="427"/>
      <c r="E95" s="427"/>
      <c r="F95" s="427"/>
      <c r="G95" s="427"/>
      <c r="H95" s="427"/>
      <c r="I95" s="428"/>
      <c r="J95" s="28"/>
    </row>
    <row r="96" spans="1:12" s="34" customFormat="1" ht="11.25">
      <c r="A96" s="224" t="s">
        <v>122</v>
      </c>
      <c r="B96" s="225">
        <v>11</v>
      </c>
      <c r="C96" s="226" t="s">
        <v>147</v>
      </c>
      <c r="D96" s="173"/>
      <c r="E96" s="204"/>
      <c r="F96" s="189"/>
      <c r="G96" s="227"/>
      <c r="H96" s="227"/>
      <c r="I96" s="228" t="s">
        <v>148</v>
      </c>
      <c r="J96" s="161">
        <v>3.8</v>
      </c>
      <c r="K96" s="319">
        <f>J96*L96</f>
        <v>0.38</v>
      </c>
      <c r="L96" s="318">
        <v>0.1</v>
      </c>
    </row>
    <row r="97" spans="1:12" ht="11.25">
      <c r="A97" s="133" t="s">
        <v>125</v>
      </c>
      <c r="B97" s="43">
        <v>4</v>
      </c>
      <c r="C97" s="8" t="s">
        <v>129</v>
      </c>
      <c r="D97" s="173"/>
      <c r="E97" s="17"/>
      <c r="F97" s="14"/>
      <c r="G97" s="41"/>
      <c r="H97" s="17"/>
      <c r="I97" s="134" t="s">
        <v>130</v>
      </c>
      <c r="J97" s="45">
        <v>5.07</v>
      </c>
      <c r="K97" s="319">
        <f>J97*L96</f>
        <v>0.507</v>
      </c>
      <c r="L97" s="319"/>
    </row>
    <row r="98" spans="1:12" ht="11.25">
      <c r="A98" s="205" t="s">
        <v>128</v>
      </c>
      <c r="B98" s="229">
        <v>12</v>
      </c>
      <c r="C98" s="178" t="s">
        <v>150</v>
      </c>
      <c r="D98" s="173"/>
      <c r="E98" s="204"/>
      <c r="F98" s="189"/>
      <c r="G98" s="206"/>
      <c r="H98" s="206"/>
      <c r="I98" s="207" t="s">
        <v>151</v>
      </c>
      <c r="J98" s="161">
        <v>6.31</v>
      </c>
      <c r="K98" s="319">
        <f>J98*L96</f>
        <v>0.631</v>
      </c>
      <c r="L98" s="319"/>
    </row>
    <row r="99" spans="1:12" s="24" customFormat="1" ht="11.25">
      <c r="A99" s="129" t="s">
        <v>131</v>
      </c>
      <c r="B99" s="29">
        <v>10</v>
      </c>
      <c r="C99" s="21" t="s">
        <v>123</v>
      </c>
      <c r="D99" s="9"/>
      <c r="E99" s="17"/>
      <c r="F99" s="14"/>
      <c r="G99" s="23"/>
      <c r="H99" s="23"/>
      <c r="I99" s="130" t="s">
        <v>124</v>
      </c>
      <c r="J99" s="113">
        <v>9.04</v>
      </c>
      <c r="K99" s="325">
        <f>J99*L99</f>
        <v>0.9039999999999999</v>
      </c>
      <c r="L99" s="327">
        <v>0.1</v>
      </c>
    </row>
    <row r="100" spans="1:12" ht="11.25">
      <c r="A100" s="129" t="s">
        <v>133</v>
      </c>
      <c r="B100" s="29">
        <v>1</v>
      </c>
      <c r="C100" s="21" t="s">
        <v>138</v>
      </c>
      <c r="D100" s="9"/>
      <c r="E100" s="17"/>
      <c r="F100" s="14"/>
      <c r="G100" s="23"/>
      <c r="H100" s="23"/>
      <c r="I100" s="130" t="s">
        <v>139</v>
      </c>
      <c r="J100" s="113">
        <v>13.21</v>
      </c>
      <c r="K100" s="325">
        <f>J100*L99</f>
        <v>1.3210000000000002</v>
      </c>
      <c r="L100" s="320"/>
    </row>
    <row r="101" spans="1:12" ht="11.25">
      <c r="A101" s="135" t="s">
        <v>135</v>
      </c>
      <c r="B101" s="30">
        <v>8</v>
      </c>
      <c r="C101" s="15" t="s">
        <v>311</v>
      </c>
      <c r="D101" s="9"/>
      <c r="E101" s="17"/>
      <c r="F101" s="14"/>
      <c r="G101" s="20"/>
      <c r="H101" s="20"/>
      <c r="I101" s="136" t="s">
        <v>132</v>
      </c>
      <c r="J101" s="101">
        <v>16.1</v>
      </c>
      <c r="K101" s="325">
        <f>J101*L99</f>
        <v>1.6100000000000003</v>
      </c>
      <c r="L101" s="320"/>
    </row>
    <row r="102" spans="1:12" ht="11.25">
      <c r="A102" s="127" t="s">
        <v>137</v>
      </c>
      <c r="B102" s="35">
        <v>7</v>
      </c>
      <c r="C102" s="12" t="s">
        <v>312</v>
      </c>
      <c r="D102" s="9"/>
      <c r="E102" s="17"/>
      <c r="F102" s="14"/>
      <c r="G102" s="20"/>
      <c r="H102" s="20"/>
      <c r="I102" s="128" t="s">
        <v>136</v>
      </c>
      <c r="J102" s="113">
        <v>21.96</v>
      </c>
      <c r="K102" s="325">
        <f>J102*L99</f>
        <v>2.196</v>
      </c>
      <c r="L102" s="320"/>
    </row>
    <row r="103" spans="1:13" ht="11.25">
      <c r="A103" s="127" t="s">
        <v>122</v>
      </c>
      <c r="B103" s="35">
        <v>14</v>
      </c>
      <c r="C103" s="12" t="s">
        <v>382</v>
      </c>
      <c r="D103" s="9"/>
      <c r="E103" s="17"/>
      <c r="F103" s="14"/>
      <c r="G103" s="20"/>
      <c r="H103" s="20"/>
      <c r="I103" s="128" t="s">
        <v>389</v>
      </c>
      <c r="J103" s="115">
        <v>12.59</v>
      </c>
      <c r="K103" s="325">
        <f>J103*L99</f>
        <v>1.2590000000000001</v>
      </c>
      <c r="L103" s="320"/>
      <c r="M103" s="168"/>
    </row>
    <row r="104" spans="1:13" s="38" customFormat="1" ht="11.25">
      <c r="A104" s="208" t="s">
        <v>140</v>
      </c>
      <c r="B104" s="223">
        <v>6</v>
      </c>
      <c r="C104" s="210" t="s">
        <v>313</v>
      </c>
      <c r="D104" s="9"/>
      <c r="E104" s="204"/>
      <c r="F104" s="189"/>
      <c r="G104" s="204"/>
      <c r="H104" s="211"/>
      <c r="I104" s="212" t="s">
        <v>134</v>
      </c>
      <c r="J104" s="163">
        <v>39.46</v>
      </c>
      <c r="K104" s="325">
        <f>J104*L99</f>
        <v>3.946</v>
      </c>
      <c r="L104" s="328"/>
      <c r="M104" s="169"/>
    </row>
    <row r="105" spans="1:12" s="18" customFormat="1" ht="11.25">
      <c r="A105" s="230" t="s">
        <v>143</v>
      </c>
      <c r="B105" s="231">
        <v>13</v>
      </c>
      <c r="C105" s="232" t="s">
        <v>153</v>
      </c>
      <c r="D105" s="9"/>
      <c r="E105" s="204"/>
      <c r="F105" s="189"/>
      <c r="G105" s="184"/>
      <c r="H105" s="184"/>
      <c r="I105" s="233" t="s">
        <v>154</v>
      </c>
      <c r="J105" s="161">
        <v>15.25</v>
      </c>
      <c r="K105" s="325">
        <f>J105*L99</f>
        <v>1.5250000000000001</v>
      </c>
      <c r="L105" s="328"/>
    </row>
    <row r="106" spans="1:12" s="18" customFormat="1" ht="11.25">
      <c r="A106" s="205" t="s">
        <v>146</v>
      </c>
      <c r="B106" s="223">
        <v>2</v>
      </c>
      <c r="C106" s="178" t="s">
        <v>141</v>
      </c>
      <c r="D106" s="9"/>
      <c r="E106" s="204"/>
      <c r="F106" s="189"/>
      <c r="G106" s="179"/>
      <c r="H106" s="234"/>
      <c r="I106" s="207" t="s">
        <v>142</v>
      </c>
      <c r="J106" s="161">
        <v>28.79</v>
      </c>
      <c r="K106" s="325">
        <f>J106*L99</f>
        <v>2.879</v>
      </c>
      <c r="L106" s="328"/>
    </row>
    <row r="107" spans="1:12" s="18" customFormat="1" ht="11.25">
      <c r="A107" s="235" t="s">
        <v>149</v>
      </c>
      <c r="B107" s="221">
        <v>9</v>
      </c>
      <c r="C107" s="172" t="s">
        <v>126</v>
      </c>
      <c r="D107" s="9"/>
      <c r="E107" s="204"/>
      <c r="F107" s="189"/>
      <c r="G107" s="173"/>
      <c r="H107" s="173"/>
      <c r="I107" s="236" t="s">
        <v>127</v>
      </c>
      <c r="J107" s="161">
        <v>36.47</v>
      </c>
      <c r="K107" s="325">
        <f>J107*L99</f>
        <v>3.6470000000000002</v>
      </c>
      <c r="L107" s="328"/>
    </row>
    <row r="108" spans="1:12" s="18" customFormat="1" ht="11.25">
      <c r="A108" s="230" t="s">
        <v>152</v>
      </c>
      <c r="B108" s="231">
        <v>3</v>
      </c>
      <c r="C108" s="237" t="s">
        <v>144</v>
      </c>
      <c r="D108" s="9"/>
      <c r="E108" s="219"/>
      <c r="F108" s="195"/>
      <c r="G108" s="184"/>
      <c r="H108" s="184"/>
      <c r="I108" s="233" t="s">
        <v>145</v>
      </c>
      <c r="J108" s="162">
        <v>55.13</v>
      </c>
      <c r="K108" s="325">
        <f>J108*L99</f>
        <v>5.513000000000001</v>
      </c>
      <c r="L108" s="328"/>
    </row>
    <row r="109" spans="1:12" s="18" customFormat="1" ht="12.75" customHeight="1" thickBot="1">
      <c r="A109" s="198" t="s">
        <v>122</v>
      </c>
      <c r="B109" s="345">
        <v>5</v>
      </c>
      <c r="C109" s="346" t="s">
        <v>478</v>
      </c>
      <c r="D109" s="347"/>
      <c r="E109" s="348"/>
      <c r="F109" s="199"/>
      <c r="G109" s="184"/>
      <c r="H109" s="184"/>
      <c r="I109" s="349" t="s">
        <v>468</v>
      </c>
      <c r="J109" s="344">
        <v>177.37</v>
      </c>
      <c r="K109" s="325">
        <f>J109*L109</f>
        <v>17.737000000000002</v>
      </c>
      <c r="L109" s="381">
        <v>0.1</v>
      </c>
    </row>
    <row r="110" spans="1:10" s="18" customFormat="1" ht="14.25" customHeight="1" thickBot="1">
      <c r="A110" s="493"/>
      <c r="B110" s="494"/>
      <c r="C110" s="426" t="s">
        <v>314</v>
      </c>
      <c r="D110" s="427"/>
      <c r="E110" s="427"/>
      <c r="F110" s="427"/>
      <c r="G110" s="427"/>
      <c r="H110" s="427"/>
      <c r="I110" s="428"/>
      <c r="J110" s="32"/>
    </row>
    <row r="111" spans="1:12" ht="11.25">
      <c r="A111" s="133" t="s">
        <v>155</v>
      </c>
      <c r="B111" s="43">
        <v>1</v>
      </c>
      <c r="C111" s="8" t="s">
        <v>156</v>
      </c>
      <c r="D111" s="9"/>
      <c r="E111" s="17"/>
      <c r="F111" s="14"/>
      <c r="G111" s="41"/>
      <c r="H111" s="41"/>
      <c r="I111" s="134" t="s">
        <v>157</v>
      </c>
      <c r="J111" s="116">
        <v>1.95</v>
      </c>
      <c r="K111" s="319">
        <f>J111*L111</f>
        <v>0.195</v>
      </c>
      <c r="L111" s="318">
        <v>0.1</v>
      </c>
    </row>
    <row r="112" spans="1:12" ht="11.25">
      <c r="A112" s="133" t="s">
        <v>158</v>
      </c>
      <c r="B112" s="43">
        <v>13</v>
      </c>
      <c r="C112" s="8" t="s">
        <v>159</v>
      </c>
      <c r="D112" s="9"/>
      <c r="E112" s="17"/>
      <c r="F112" s="14"/>
      <c r="G112" s="41"/>
      <c r="H112" s="41"/>
      <c r="I112" s="134" t="s">
        <v>160</v>
      </c>
      <c r="J112" s="116">
        <v>8.68</v>
      </c>
      <c r="K112" s="319">
        <f>J112*L112</f>
        <v>0.868</v>
      </c>
      <c r="L112" s="318">
        <v>0.1</v>
      </c>
    </row>
    <row r="113" spans="1:12" ht="11.25">
      <c r="A113" s="235" t="s">
        <v>161</v>
      </c>
      <c r="B113" s="238">
        <v>10</v>
      </c>
      <c r="C113" s="172" t="s">
        <v>162</v>
      </c>
      <c r="D113" s="9"/>
      <c r="E113" s="204"/>
      <c r="F113" s="189"/>
      <c r="G113" s="239"/>
      <c r="H113" s="239"/>
      <c r="I113" s="240" t="s">
        <v>163</v>
      </c>
      <c r="J113" s="161">
        <v>11.95</v>
      </c>
      <c r="K113" s="319">
        <f>J113*L113</f>
        <v>1.195</v>
      </c>
      <c r="L113" s="318">
        <v>0.1</v>
      </c>
    </row>
    <row r="114" spans="1:12" ht="11.25">
      <c r="A114" s="235" t="s">
        <v>164</v>
      </c>
      <c r="B114" s="238">
        <v>11</v>
      </c>
      <c r="C114" s="172" t="s">
        <v>165</v>
      </c>
      <c r="D114" s="9"/>
      <c r="E114" s="204"/>
      <c r="F114" s="189"/>
      <c r="G114" s="239"/>
      <c r="H114" s="239"/>
      <c r="I114" s="240" t="s">
        <v>166</v>
      </c>
      <c r="J114" s="161">
        <v>21.24</v>
      </c>
      <c r="K114" s="319">
        <f>J114*L114</f>
        <v>2.124</v>
      </c>
      <c r="L114" s="318">
        <v>0.1</v>
      </c>
    </row>
    <row r="115" spans="1:12" ht="11.25">
      <c r="A115" s="127" t="s">
        <v>167</v>
      </c>
      <c r="B115" s="35">
        <v>7</v>
      </c>
      <c r="C115" s="12" t="s">
        <v>168</v>
      </c>
      <c r="D115" s="9"/>
      <c r="E115" s="17"/>
      <c r="F115" s="14"/>
      <c r="G115" s="20"/>
      <c r="H115" s="20"/>
      <c r="I115" s="128" t="s">
        <v>169</v>
      </c>
      <c r="J115" s="115">
        <v>5.13</v>
      </c>
      <c r="K115" s="319">
        <f aca="true" t="shared" si="1" ref="K115:K122">J115*L115</f>
        <v>0.513</v>
      </c>
      <c r="L115" s="49">
        <v>0.1</v>
      </c>
    </row>
    <row r="116" spans="1:12" ht="11.25">
      <c r="A116" s="127" t="s">
        <v>170</v>
      </c>
      <c r="B116" s="35">
        <v>8</v>
      </c>
      <c r="C116" s="12" t="s">
        <v>171</v>
      </c>
      <c r="D116" s="9"/>
      <c r="E116" s="17"/>
      <c r="F116" s="14"/>
      <c r="G116" s="20"/>
      <c r="H116" s="20"/>
      <c r="I116" s="128" t="s">
        <v>172</v>
      </c>
      <c r="J116" s="115">
        <v>6.58</v>
      </c>
      <c r="K116" s="319">
        <f t="shared" si="1"/>
        <v>0.658</v>
      </c>
      <c r="L116" s="49">
        <v>0.1</v>
      </c>
    </row>
    <row r="117" spans="1:12" ht="11.25">
      <c r="A117" s="127" t="s">
        <v>173</v>
      </c>
      <c r="B117" s="35">
        <v>3</v>
      </c>
      <c r="C117" s="12" t="s">
        <v>174</v>
      </c>
      <c r="D117" s="9"/>
      <c r="E117" s="17"/>
      <c r="F117" s="14"/>
      <c r="G117" s="20"/>
      <c r="H117" s="20"/>
      <c r="I117" s="128" t="s">
        <v>175</v>
      </c>
      <c r="J117" s="115">
        <v>8.72</v>
      </c>
      <c r="K117" s="319">
        <f t="shared" si="1"/>
        <v>0.8720000000000001</v>
      </c>
      <c r="L117" s="49">
        <v>0.1</v>
      </c>
    </row>
    <row r="118" spans="1:12" s="34" customFormat="1" ht="11.25">
      <c r="A118" s="208" t="s">
        <v>176</v>
      </c>
      <c r="B118" s="223">
        <v>12</v>
      </c>
      <c r="C118" s="210" t="s">
        <v>177</v>
      </c>
      <c r="D118" s="173"/>
      <c r="E118" s="204"/>
      <c r="F118" s="189"/>
      <c r="G118" s="211"/>
      <c r="H118" s="211"/>
      <c r="I118" s="212" t="s">
        <v>178</v>
      </c>
      <c r="J118" s="161">
        <v>11.85</v>
      </c>
      <c r="K118" s="319">
        <f t="shared" si="1"/>
        <v>1.185</v>
      </c>
      <c r="L118" s="44">
        <v>0.1</v>
      </c>
    </row>
    <row r="119" spans="1:12" ht="11.25">
      <c r="A119" s="127" t="s">
        <v>179</v>
      </c>
      <c r="B119" s="35">
        <v>9</v>
      </c>
      <c r="C119" s="12" t="s">
        <v>180</v>
      </c>
      <c r="D119" s="173"/>
      <c r="E119" s="17"/>
      <c r="F119" s="14"/>
      <c r="G119" s="20"/>
      <c r="H119" s="20"/>
      <c r="I119" s="128" t="s">
        <v>181</v>
      </c>
      <c r="J119" s="115">
        <v>12.2</v>
      </c>
      <c r="K119" s="319">
        <f t="shared" si="1"/>
        <v>1.22</v>
      </c>
      <c r="L119" s="49">
        <v>0.1</v>
      </c>
    </row>
    <row r="120" spans="1:12" ht="11.25">
      <c r="A120" s="205" t="s">
        <v>182</v>
      </c>
      <c r="B120" s="229">
        <v>4</v>
      </c>
      <c r="C120" s="178" t="s">
        <v>183</v>
      </c>
      <c r="D120" s="173"/>
      <c r="E120" s="204"/>
      <c r="F120" s="189"/>
      <c r="G120" s="206"/>
      <c r="H120" s="206"/>
      <c r="I120" s="207" t="s">
        <v>184</v>
      </c>
      <c r="J120" s="161">
        <v>15.71</v>
      </c>
      <c r="K120" s="319">
        <f t="shared" si="1"/>
        <v>1.5710000000000002</v>
      </c>
      <c r="L120" s="49">
        <v>0.1</v>
      </c>
    </row>
    <row r="121" spans="1:12" ht="11.25">
      <c r="A121" s="205" t="s">
        <v>185</v>
      </c>
      <c r="B121" s="229">
        <v>5</v>
      </c>
      <c r="C121" s="178" t="s">
        <v>186</v>
      </c>
      <c r="D121" s="173"/>
      <c r="E121" s="204"/>
      <c r="F121" s="189"/>
      <c r="G121" s="206"/>
      <c r="H121" s="206"/>
      <c r="I121" s="207" t="s">
        <v>187</v>
      </c>
      <c r="J121" s="161">
        <v>21.02</v>
      </c>
      <c r="K121" s="319">
        <f t="shared" si="1"/>
        <v>2.102</v>
      </c>
      <c r="L121" s="49">
        <v>0.1</v>
      </c>
    </row>
    <row r="122" spans="1:12" ht="12" thickBot="1">
      <c r="A122" s="230" t="s">
        <v>188</v>
      </c>
      <c r="B122" s="241">
        <v>6</v>
      </c>
      <c r="C122" s="183" t="s">
        <v>189</v>
      </c>
      <c r="D122" s="173"/>
      <c r="E122" s="204"/>
      <c r="F122" s="195"/>
      <c r="G122" s="242"/>
      <c r="H122" s="242"/>
      <c r="I122" s="233" t="s">
        <v>190</v>
      </c>
      <c r="J122" s="161">
        <v>40.32</v>
      </c>
      <c r="K122" s="319">
        <f t="shared" si="1"/>
        <v>4.032</v>
      </c>
      <c r="L122" s="49">
        <v>0.1</v>
      </c>
    </row>
    <row r="123" spans="1:10" ht="14.25" customHeight="1" thickBot="1">
      <c r="A123" s="493"/>
      <c r="B123" s="494"/>
      <c r="C123" s="426" t="s">
        <v>287</v>
      </c>
      <c r="D123" s="427"/>
      <c r="E123" s="427"/>
      <c r="F123" s="427"/>
      <c r="G123" s="427"/>
      <c r="H123" s="427"/>
      <c r="I123" s="428"/>
      <c r="J123" s="32"/>
    </row>
    <row r="124" spans="1:12" ht="11.25">
      <c r="A124" s="235" t="s">
        <v>191</v>
      </c>
      <c r="B124" s="238">
        <v>1</v>
      </c>
      <c r="C124" s="172" t="s">
        <v>354</v>
      </c>
      <c r="D124" s="173"/>
      <c r="E124" s="239"/>
      <c r="F124" s="189"/>
      <c r="G124" s="239"/>
      <c r="H124" s="239"/>
      <c r="I124" s="240" t="s">
        <v>192</v>
      </c>
      <c r="J124" s="161">
        <v>85.17</v>
      </c>
      <c r="K124" s="329">
        <f>J124*L124</f>
        <v>8.517000000000001</v>
      </c>
      <c r="L124" s="318">
        <v>0.1</v>
      </c>
    </row>
    <row r="125" spans="1:12" ht="11.25">
      <c r="A125" s="205" t="s">
        <v>193</v>
      </c>
      <c r="B125" s="229">
        <v>2</v>
      </c>
      <c r="C125" s="178" t="s">
        <v>355</v>
      </c>
      <c r="D125" s="173"/>
      <c r="E125" s="239"/>
      <c r="F125" s="189"/>
      <c r="G125" s="206"/>
      <c r="H125" s="206"/>
      <c r="I125" s="207" t="s">
        <v>194</v>
      </c>
      <c r="J125" s="161">
        <v>85.17</v>
      </c>
      <c r="K125" s="329">
        <f>J125*L124</f>
        <v>8.517000000000001</v>
      </c>
      <c r="L125" s="319"/>
    </row>
    <row r="126" spans="1:12" ht="11.25">
      <c r="A126" s="205" t="s">
        <v>195</v>
      </c>
      <c r="B126" s="229">
        <v>3</v>
      </c>
      <c r="C126" s="178" t="s">
        <v>356</v>
      </c>
      <c r="D126" s="173"/>
      <c r="E126" s="239"/>
      <c r="F126" s="189"/>
      <c r="G126" s="206"/>
      <c r="H126" s="206"/>
      <c r="I126" s="207" t="s">
        <v>196</v>
      </c>
      <c r="J126" s="161">
        <v>85.17</v>
      </c>
      <c r="K126" s="329">
        <f>J126*L124</f>
        <v>8.517000000000001</v>
      </c>
      <c r="L126" s="319"/>
    </row>
    <row r="127" spans="1:14" ht="11.25">
      <c r="A127" s="205" t="s">
        <v>197</v>
      </c>
      <c r="B127" s="229">
        <v>4</v>
      </c>
      <c r="C127" s="178" t="s">
        <v>357</v>
      </c>
      <c r="D127" s="173"/>
      <c r="E127" s="206"/>
      <c r="F127" s="189"/>
      <c r="G127" s="206"/>
      <c r="H127" s="206"/>
      <c r="I127" s="207" t="s">
        <v>198</v>
      </c>
      <c r="J127" s="161">
        <v>85.17</v>
      </c>
      <c r="K127" s="329">
        <f>J127*L124</f>
        <v>8.517000000000001</v>
      </c>
      <c r="L127" s="319"/>
      <c r="N127" s="32"/>
    </row>
    <row r="128" spans="1:14" ht="11.25">
      <c r="A128" s="205" t="s">
        <v>199</v>
      </c>
      <c r="B128" s="229">
        <v>5</v>
      </c>
      <c r="C128" s="178" t="s">
        <v>358</v>
      </c>
      <c r="D128" s="173"/>
      <c r="E128" s="239"/>
      <c r="F128" s="189"/>
      <c r="G128" s="206"/>
      <c r="H128" s="206"/>
      <c r="I128" s="207" t="s">
        <v>200</v>
      </c>
      <c r="J128" s="161">
        <v>85.17</v>
      </c>
      <c r="K128" s="329">
        <f>J128*L124</f>
        <v>8.517000000000001</v>
      </c>
      <c r="L128" s="319"/>
      <c r="N128" s="32"/>
    </row>
    <row r="129" spans="1:15" s="34" customFormat="1" ht="11.25">
      <c r="A129" s="129" t="s">
        <v>201</v>
      </c>
      <c r="B129" s="29">
        <v>6</v>
      </c>
      <c r="C129" s="21" t="s">
        <v>359</v>
      </c>
      <c r="D129" s="173"/>
      <c r="E129" s="41"/>
      <c r="F129" s="14"/>
      <c r="G129" s="23"/>
      <c r="H129" s="23"/>
      <c r="I129" s="130" t="s">
        <v>202</v>
      </c>
      <c r="J129" s="113">
        <v>22.32</v>
      </c>
      <c r="K129" s="329">
        <f>J129*L124</f>
        <v>2.232</v>
      </c>
      <c r="L129" s="319"/>
      <c r="N129" s="28"/>
      <c r="O129" s="44"/>
    </row>
    <row r="130" spans="1:15" ht="11.25">
      <c r="A130" s="205" t="s">
        <v>203</v>
      </c>
      <c r="B130" s="229">
        <v>7</v>
      </c>
      <c r="C130" s="178" t="s">
        <v>360</v>
      </c>
      <c r="D130" s="173"/>
      <c r="E130" s="239"/>
      <c r="F130" s="189"/>
      <c r="G130" s="206"/>
      <c r="H130" s="206"/>
      <c r="I130" s="207" t="s">
        <v>204</v>
      </c>
      <c r="J130" s="161">
        <v>45.35</v>
      </c>
      <c r="K130" s="329">
        <f>J130*L124</f>
        <v>4.535</v>
      </c>
      <c r="L130" s="319"/>
      <c r="N130" s="32"/>
      <c r="O130" s="33"/>
    </row>
    <row r="131" spans="1:14" ht="11.25">
      <c r="A131" s="205" t="s">
        <v>205</v>
      </c>
      <c r="B131" s="229">
        <v>8</v>
      </c>
      <c r="C131" s="178" t="s">
        <v>361</v>
      </c>
      <c r="D131" s="173"/>
      <c r="E131" s="239"/>
      <c r="F131" s="189"/>
      <c r="G131" s="206"/>
      <c r="H131" s="206"/>
      <c r="I131" s="207" t="s">
        <v>206</v>
      </c>
      <c r="J131" s="161">
        <v>26.55</v>
      </c>
      <c r="K131" s="329">
        <f>J131*L124</f>
        <v>2.6550000000000002</v>
      </c>
      <c r="L131" s="319"/>
      <c r="N131" s="32"/>
    </row>
    <row r="132" spans="1:14" ht="11.25">
      <c r="A132" s="205" t="s">
        <v>207</v>
      </c>
      <c r="B132" s="229">
        <v>9</v>
      </c>
      <c r="C132" s="178" t="s">
        <v>362</v>
      </c>
      <c r="D132" s="173"/>
      <c r="E132" s="239"/>
      <c r="F132" s="189"/>
      <c r="G132" s="206"/>
      <c r="H132" s="206"/>
      <c r="I132" s="207" t="s">
        <v>208</v>
      </c>
      <c r="J132" s="161">
        <v>85.17</v>
      </c>
      <c r="K132" s="329">
        <f>J132*L124</f>
        <v>8.517000000000001</v>
      </c>
      <c r="L132" s="319"/>
      <c r="N132" s="32"/>
    </row>
    <row r="133" spans="1:12" ht="11.25">
      <c r="A133" s="205" t="s">
        <v>209</v>
      </c>
      <c r="B133" s="229">
        <v>10</v>
      </c>
      <c r="C133" s="178" t="s">
        <v>363</v>
      </c>
      <c r="D133" s="173"/>
      <c r="E133" s="239"/>
      <c r="F133" s="189"/>
      <c r="G133" s="206"/>
      <c r="H133" s="206"/>
      <c r="I133" s="207" t="s">
        <v>210</v>
      </c>
      <c r="J133" s="161">
        <v>39.82</v>
      </c>
      <c r="K133" s="329">
        <f>J133*L124</f>
        <v>3.982</v>
      </c>
      <c r="L133" s="319"/>
    </row>
    <row r="134" spans="1:12" ht="11.25">
      <c r="A134" s="127" t="s">
        <v>211</v>
      </c>
      <c r="B134" s="35">
        <v>11</v>
      </c>
      <c r="C134" s="12" t="s">
        <v>364</v>
      </c>
      <c r="D134" s="173"/>
      <c r="E134" s="41"/>
      <c r="F134" s="14"/>
      <c r="G134" s="20"/>
      <c r="H134" s="20"/>
      <c r="I134" s="128" t="s">
        <v>212</v>
      </c>
      <c r="J134" s="113">
        <v>22.34</v>
      </c>
      <c r="K134" s="329">
        <f>J134*L124</f>
        <v>2.234</v>
      </c>
      <c r="L134" s="319"/>
    </row>
    <row r="135" spans="1:12" ht="11.25">
      <c r="A135" s="205" t="s">
        <v>213</v>
      </c>
      <c r="B135" s="229">
        <v>12</v>
      </c>
      <c r="C135" s="178" t="s">
        <v>365</v>
      </c>
      <c r="D135" s="173"/>
      <c r="E135" s="239"/>
      <c r="F135" s="189"/>
      <c r="G135" s="206"/>
      <c r="H135" s="206"/>
      <c r="I135" s="207" t="s">
        <v>214</v>
      </c>
      <c r="J135" s="161">
        <v>86.26</v>
      </c>
      <c r="K135" s="329">
        <f>J135*L124</f>
        <v>8.626000000000001</v>
      </c>
      <c r="L135" s="319"/>
    </row>
    <row r="136" spans="1:12" ht="11.25">
      <c r="A136" s="205" t="s">
        <v>215</v>
      </c>
      <c r="B136" s="229">
        <v>13</v>
      </c>
      <c r="C136" s="178" t="s">
        <v>366</v>
      </c>
      <c r="D136" s="173"/>
      <c r="E136" s="239"/>
      <c r="F136" s="189"/>
      <c r="G136" s="206"/>
      <c r="H136" s="206"/>
      <c r="I136" s="207" t="s">
        <v>216</v>
      </c>
      <c r="J136" s="161">
        <v>64.15</v>
      </c>
      <c r="K136" s="329">
        <f>J136*L124</f>
        <v>6.415000000000001</v>
      </c>
      <c r="L136" s="319"/>
    </row>
    <row r="137" spans="1:12" ht="11.25">
      <c r="A137" s="205" t="s">
        <v>217</v>
      </c>
      <c r="B137" s="229">
        <v>14</v>
      </c>
      <c r="C137" s="178" t="s">
        <v>367</v>
      </c>
      <c r="D137" s="173"/>
      <c r="E137" s="239"/>
      <c r="F137" s="189"/>
      <c r="G137" s="206"/>
      <c r="H137" s="206"/>
      <c r="I137" s="207" t="s">
        <v>218</v>
      </c>
      <c r="J137" s="161">
        <v>85.17</v>
      </c>
      <c r="K137" s="329">
        <f>J137*L124</f>
        <v>8.517000000000001</v>
      </c>
      <c r="L137" s="319"/>
    </row>
    <row r="138" spans="1:12" s="34" customFormat="1" ht="11.25">
      <c r="A138" s="208" t="s">
        <v>219</v>
      </c>
      <c r="B138" s="223">
        <v>15</v>
      </c>
      <c r="C138" s="210" t="s">
        <v>368</v>
      </c>
      <c r="D138" s="173"/>
      <c r="E138" s="239"/>
      <c r="F138" s="189"/>
      <c r="G138" s="206"/>
      <c r="H138" s="211"/>
      <c r="I138" s="212" t="s">
        <v>220</v>
      </c>
      <c r="J138" s="161">
        <v>53.09</v>
      </c>
      <c r="K138" s="329">
        <f>J138*L124</f>
        <v>5.309000000000001</v>
      </c>
      <c r="L138" s="319"/>
    </row>
    <row r="139" spans="1:14" ht="11.25">
      <c r="A139" s="205" t="s">
        <v>221</v>
      </c>
      <c r="B139" s="229">
        <v>16</v>
      </c>
      <c r="C139" s="178" t="s">
        <v>369</v>
      </c>
      <c r="D139" s="173"/>
      <c r="E139" s="239"/>
      <c r="F139" s="189"/>
      <c r="G139" s="206"/>
      <c r="H139" s="206"/>
      <c r="I139" s="207" t="s">
        <v>222</v>
      </c>
      <c r="J139" s="161">
        <v>87.37</v>
      </c>
      <c r="K139" s="329">
        <f>J139*L124</f>
        <v>8.737</v>
      </c>
      <c r="L139" s="319"/>
      <c r="N139" s="3"/>
    </row>
    <row r="140" spans="1:12" s="34" customFormat="1" ht="11.25">
      <c r="A140" s="129" t="s">
        <v>223</v>
      </c>
      <c r="B140" s="29">
        <v>17</v>
      </c>
      <c r="C140" s="21" t="s">
        <v>370</v>
      </c>
      <c r="D140" s="173"/>
      <c r="E140" s="41"/>
      <c r="F140" s="14"/>
      <c r="G140" s="20"/>
      <c r="H140" s="23"/>
      <c r="I140" s="130" t="s">
        <v>224</v>
      </c>
      <c r="J140" s="113">
        <v>10.96</v>
      </c>
      <c r="K140" s="329">
        <f>J140*L124</f>
        <v>1.096</v>
      </c>
      <c r="L140" s="319"/>
    </row>
    <row r="141" spans="1:12" s="34" customFormat="1" ht="12.75" customHeight="1">
      <c r="A141" s="208" t="s">
        <v>225</v>
      </c>
      <c r="B141" s="223">
        <v>18</v>
      </c>
      <c r="C141" s="210" t="s">
        <v>371</v>
      </c>
      <c r="D141" s="173"/>
      <c r="E141" s="239"/>
      <c r="F141" s="189"/>
      <c r="G141" s="206"/>
      <c r="H141" s="211"/>
      <c r="I141" s="212" t="s">
        <v>226</v>
      </c>
      <c r="J141" s="161">
        <v>53.09</v>
      </c>
      <c r="K141" s="329">
        <f>J141*L124</f>
        <v>5.309000000000001</v>
      </c>
      <c r="L141" s="319"/>
    </row>
    <row r="142" spans="1:12" s="34" customFormat="1" ht="12.75" customHeight="1">
      <c r="A142" s="208" t="s">
        <v>227</v>
      </c>
      <c r="B142" s="223">
        <v>19</v>
      </c>
      <c r="C142" s="210" t="s">
        <v>372</v>
      </c>
      <c r="D142" s="173"/>
      <c r="E142" s="239"/>
      <c r="F142" s="189"/>
      <c r="G142" s="206"/>
      <c r="H142" s="211"/>
      <c r="I142" s="212" t="s">
        <v>228</v>
      </c>
      <c r="J142" s="161">
        <v>58.4</v>
      </c>
      <c r="K142" s="329">
        <f>J142*L124</f>
        <v>5.84</v>
      </c>
      <c r="L142" s="319"/>
    </row>
    <row r="143" spans="1:12" s="34" customFormat="1" ht="12.75" customHeight="1">
      <c r="A143" s="208" t="s">
        <v>229</v>
      </c>
      <c r="B143" s="223">
        <v>20</v>
      </c>
      <c r="C143" s="210" t="s">
        <v>373</v>
      </c>
      <c r="D143" s="173"/>
      <c r="E143" s="239"/>
      <c r="F143" s="189"/>
      <c r="G143" s="206"/>
      <c r="H143" s="211"/>
      <c r="I143" s="212" t="s">
        <v>230</v>
      </c>
      <c r="J143" s="161">
        <v>18.36</v>
      </c>
      <c r="K143" s="329">
        <f>J143*L124</f>
        <v>1.836</v>
      </c>
      <c r="L143" s="319"/>
    </row>
    <row r="144" spans="1:12" s="34" customFormat="1" ht="12.75" customHeight="1">
      <c r="A144" s="208" t="s">
        <v>231</v>
      </c>
      <c r="B144" s="223">
        <v>21</v>
      </c>
      <c r="C144" s="210" t="s">
        <v>374</v>
      </c>
      <c r="D144" s="173"/>
      <c r="E144" s="239"/>
      <c r="F144" s="189"/>
      <c r="G144" s="206"/>
      <c r="H144" s="211"/>
      <c r="I144" s="212" t="s">
        <v>232</v>
      </c>
      <c r="J144" s="161">
        <v>7.62</v>
      </c>
      <c r="K144" s="329">
        <f>J144*L124</f>
        <v>0.762</v>
      </c>
      <c r="L144" s="319"/>
    </row>
    <row r="145" spans="1:12" s="34" customFormat="1" ht="12.75" customHeight="1">
      <c r="A145" s="208" t="s">
        <v>233</v>
      </c>
      <c r="B145" s="223">
        <v>22</v>
      </c>
      <c r="C145" s="210" t="s">
        <v>375</v>
      </c>
      <c r="D145" s="173"/>
      <c r="E145" s="239"/>
      <c r="F145" s="189"/>
      <c r="G145" s="206"/>
      <c r="H145" s="211"/>
      <c r="I145" s="212" t="s">
        <v>234</v>
      </c>
      <c r="J145" s="161">
        <v>10.16</v>
      </c>
      <c r="K145" s="329">
        <f>J145*L124</f>
        <v>1.016</v>
      </c>
      <c r="L145" s="319"/>
    </row>
    <row r="146" spans="1:12" s="34" customFormat="1" ht="12.75" customHeight="1">
      <c r="A146" s="208" t="s">
        <v>235</v>
      </c>
      <c r="B146" s="223">
        <v>23</v>
      </c>
      <c r="C146" s="210" t="s">
        <v>376</v>
      </c>
      <c r="D146" s="173"/>
      <c r="E146" s="239"/>
      <c r="F146" s="189"/>
      <c r="G146" s="206"/>
      <c r="H146" s="211"/>
      <c r="I146" s="212" t="s">
        <v>236</v>
      </c>
      <c r="J146" s="161">
        <v>22.56</v>
      </c>
      <c r="K146" s="329">
        <f>J146*L124</f>
        <v>2.256</v>
      </c>
      <c r="L146" s="319"/>
    </row>
    <row r="147" spans="1:12" s="34" customFormat="1" ht="12.75" customHeight="1">
      <c r="A147" s="208" t="s">
        <v>191</v>
      </c>
      <c r="B147" s="223">
        <v>24</v>
      </c>
      <c r="C147" s="178" t="s">
        <v>431</v>
      </c>
      <c r="D147" s="173"/>
      <c r="E147" s="239"/>
      <c r="F147" s="189"/>
      <c r="G147" s="206"/>
      <c r="H147" s="211"/>
      <c r="I147" s="212" t="s">
        <v>324</v>
      </c>
      <c r="J147" s="161">
        <v>53.09</v>
      </c>
      <c r="K147" s="329">
        <f>J147*L124</f>
        <v>5.309000000000001</v>
      </c>
      <c r="L147" s="319"/>
    </row>
    <row r="148" spans="1:12" s="34" customFormat="1" ht="12.75" customHeight="1">
      <c r="A148" s="208" t="s">
        <v>191</v>
      </c>
      <c r="B148" s="223">
        <v>25</v>
      </c>
      <c r="C148" s="210" t="s">
        <v>377</v>
      </c>
      <c r="D148" s="173"/>
      <c r="E148" s="239"/>
      <c r="F148" s="189"/>
      <c r="G148" s="206"/>
      <c r="H148" s="211"/>
      <c r="I148" s="212" t="s">
        <v>272</v>
      </c>
      <c r="J148" s="161">
        <v>95.13</v>
      </c>
      <c r="K148" s="329">
        <f>J148*L124</f>
        <v>9.513</v>
      </c>
      <c r="L148" s="319"/>
    </row>
    <row r="149" spans="1:12" s="34" customFormat="1" ht="12.75" customHeight="1">
      <c r="A149" s="208" t="s">
        <v>191</v>
      </c>
      <c r="B149" s="223">
        <v>26</v>
      </c>
      <c r="C149" s="210" t="s">
        <v>293</v>
      </c>
      <c r="D149" s="173"/>
      <c r="E149" s="217"/>
      <c r="F149" s="189"/>
      <c r="G149" s="242"/>
      <c r="H149" s="217"/>
      <c r="I149" s="218" t="s">
        <v>294</v>
      </c>
      <c r="J149" s="161">
        <v>85.17</v>
      </c>
      <c r="K149" s="329">
        <f>J149*L124</f>
        <v>8.517000000000001</v>
      </c>
      <c r="L149" s="319"/>
    </row>
    <row r="150" spans="1:12" s="34" customFormat="1" ht="12.75" customHeight="1">
      <c r="A150" s="208" t="s">
        <v>191</v>
      </c>
      <c r="B150" s="223">
        <v>27</v>
      </c>
      <c r="C150" s="210" t="s">
        <v>378</v>
      </c>
      <c r="D150" s="173"/>
      <c r="E150" s="243"/>
      <c r="F150" s="244"/>
      <c r="G150" s="206"/>
      <c r="H150" s="211"/>
      <c r="I150" s="212" t="s">
        <v>303</v>
      </c>
      <c r="J150" s="163">
        <v>48.39</v>
      </c>
      <c r="K150" s="329">
        <f>J150*L124</f>
        <v>4.839</v>
      </c>
      <c r="L150" s="319"/>
    </row>
    <row r="151" spans="1:12" s="71" customFormat="1" ht="22.5" customHeight="1">
      <c r="A151" s="138" t="s">
        <v>191</v>
      </c>
      <c r="B151" s="88">
        <v>28</v>
      </c>
      <c r="C151" s="89" t="s">
        <v>379</v>
      </c>
      <c r="D151" s="308"/>
      <c r="E151" s="69"/>
      <c r="F151" s="90"/>
      <c r="G151" s="69"/>
      <c r="H151" s="91"/>
      <c r="I151" s="139" t="s">
        <v>304</v>
      </c>
      <c r="J151" s="117">
        <v>53.3</v>
      </c>
      <c r="K151" s="329">
        <f>J151*L124</f>
        <v>5.33</v>
      </c>
      <c r="L151" s="330"/>
    </row>
    <row r="152" spans="1:12" s="34" customFormat="1" ht="11.25">
      <c r="A152" s="208" t="s">
        <v>191</v>
      </c>
      <c r="B152" s="245">
        <v>29</v>
      </c>
      <c r="C152" s="246" t="s">
        <v>380</v>
      </c>
      <c r="D152" s="173"/>
      <c r="E152" s="247"/>
      <c r="F152" s="248"/>
      <c r="G152" s="243"/>
      <c r="H152" s="247"/>
      <c r="I152" s="249" t="s">
        <v>322</v>
      </c>
      <c r="J152" s="161">
        <v>85.17</v>
      </c>
      <c r="K152" s="329">
        <f>J152*L124</f>
        <v>8.517000000000001</v>
      </c>
      <c r="L152" s="319"/>
    </row>
    <row r="153" spans="1:12" s="34" customFormat="1" ht="11.25">
      <c r="A153" s="214" t="s">
        <v>191</v>
      </c>
      <c r="B153" s="223">
        <v>30</v>
      </c>
      <c r="C153" s="250" t="s">
        <v>381</v>
      </c>
      <c r="D153" s="173"/>
      <c r="E153" s="219"/>
      <c r="F153" s="174"/>
      <c r="G153" s="251"/>
      <c r="H153" s="219"/>
      <c r="I153" s="252" t="s">
        <v>323</v>
      </c>
      <c r="J153" s="161">
        <v>85.17</v>
      </c>
      <c r="K153" s="329">
        <f>J153*L124</f>
        <v>8.517000000000001</v>
      </c>
      <c r="L153" s="319"/>
    </row>
    <row r="154" spans="1:12" s="34" customFormat="1" ht="11.25">
      <c r="A154" s="214" t="s">
        <v>191</v>
      </c>
      <c r="B154" s="253">
        <v>31</v>
      </c>
      <c r="C154" s="254" t="s">
        <v>423</v>
      </c>
      <c r="D154" s="173"/>
      <c r="E154" s="247"/>
      <c r="F154" s="244"/>
      <c r="G154" s="242"/>
      <c r="H154" s="217"/>
      <c r="I154" s="218" t="s">
        <v>386</v>
      </c>
      <c r="J154" s="161">
        <v>43.13</v>
      </c>
      <c r="K154" s="329">
        <f>J154*L124</f>
        <v>4.313000000000001</v>
      </c>
      <c r="L154" s="319"/>
    </row>
    <row r="155" spans="1:12" s="71" customFormat="1" ht="11.25" customHeight="1">
      <c r="A155" s="255" t="s">
        <v>191</v>
      </c>
      <c r="B155" s="256">
        <v>32</v>
      </c>
      <c r="C155" s="254" t="s">
        <v>427</v>
      </c>
      <c r="D155" s="173"/>
      <c r="E155" s="219"/>
      <c r="F155" s="257"/>
      <c r="G155" s="242"/>
      <c r="H155" s="217"/>
      <c r="I155" s="258" t="s">
        <v>387</v>
      </c>
      <c r="J155" s="161">
        <v>43.13</v>
      </c>
      <c r="K155" s="329">
        <f>J155*L124</f>
        <v>4.313000000000001</v>
      </c>
      <c r="L155" s="330"/>
    </row>
    <row r="156" spans="1:12" s="71" customFormat="1" ht="12" thickBot="1">
      <c r="A156" s="259" t="s">
        <v>191</v>
      </c>
      <c r="B156" s="260">
        <v>33</v>
      </c>
      <c r="C156" s="261" t="s">
        <v>428</v>
      </c>
      <c r="D156" s="173"/>
      <c r="E156" s="262"/>
      <c r="F156" s="263"/>
      <c r="G156" s="264"/>
      <c r="H156" s="265"/>
      <c r="I156" s="266" t="s">
        <v>429</v>
      </c>
      <c r="J156" s="164">
        <v>12.65</v>
      </c>
      <c r="K156" s="329">
        <f>J156*L124</f>
        <v>1.2650000000000001</v>
      </c>
      <c r="L156" s="330"/>
    </row>
    <row r="157" spans="1:11" s="34" customFormat="1" ht="12.75" customHeight="1" thickBot="1">
      <c r="A157" s="495"/>
      <c r="B157" s="509"/>
      <c r="C157" s="106" t="s">
        <v>426</v>
      </c>
      <c r="D157" s="480"/>
      <c r="E157" s="481"/>
      <c r="F157" s="481"/>
      <c r="G157" s="481"/>
      <c r="H157" s="481"/>
      <c r="I157" s="482"/>
      <c r="K157" s="329">
        <f>J157*L124</f>
        <v>0</v>
      </c>
    </row>
    <row r="158" spans="1:12" ht="11.25">
      <c r="A158" s="235" t="s">
        <v>237</v>
      </c>
      <c r="B158" s="238">
        <v>1</v>
      </c>
      <c r="C158" s="277" t="s">
        <v>424</v>
      </c>
      <c r="D158" s="405"/>
      <c r="E158" s="279"/>
      <c r="F158" s="174"/>
      <c r="G158" s="239"/>
      <c r="H158" s="239"/>
      <c r="I158" s="240" t="s">
        <v>238</v>
      </c>
      <c r="J158" s="165">
        <v>33.87</v>
      </c>
      <c r="K158" s="329">
        <f aca="true" t="shared" si="2" ref="K158:K165">J158*L158</f>
        <v>3.387</v>
      </c>
      <c r="L158" s="383">
        <v>0.1</v>
      </c>
    </row>
    <row r="159" spans="1:12" ht="11.25">
      <c r="A159" s="205" t="s">
        <v>239</v>
      </c>
      <c r="B159" s="229">
        <v>8</v>
      </c>
      <c r="C159" s="280" t="s">
        <v>419</v>
      </c>
      <c r="D159" s="278"/>
      <c r="E159" s="279"/>
      <c r="F159" s="189"/>
      <c r="G159" s="206"/>
      <c r="H159" s="206"/>
      <c r="I159" s="207" t="s">
        <v>240</v>
      </c>
      <c r="J159" s="166">
        <v>39.21</v>
      </c>
      <c r="K159" s="329">
        <f t="shared" si="2"/>
        <v>3.9210000000000003</v>
      </c>
      <c r="L159" s="383">
        <v>0.1</v>
      </c>
    </row>
    <row r="160" spans="1:12" ht="12.75">
      <c r="A160" s="135" t="s">
        <v>241</v>
      </c>
      <c r="B160" s="30">
        <v>9</v>
      </c>
      <c r="C160" s="331" t="s">
        <v>440</v>
      </c>
      <c r="D160" s="278"/>
      <c r="E160" s="316"/>
      <c r="F160" s="111"/>
      <c r="G160" s="31"/>
      <c r="H160" s="31"/>
      <c r="I160" s="136" t="s">
        <v>242</v>
      </c>
      <c r="J160" s="113">
        <v>37.35</v>
      </c>
      <c r="K160" s="329">
        <f t="shared" si="2"/>
        <v>3.7350000000000003</v>
      </c>
      <c r="L160" s="383">
        <v>0.1</v>
      </c>
    </row>
    <row r="161" spans="1:12" ht="12" thickBot="1">
      <c r="A161" s="267"/>
      <c r="B161" s="268"/>
      <c r="C161" s="332" t="s">
        <v>418</v>
      </c>
      <c r="D161" s="401"/>
      <c r="E161" s="337"/>
      <c r="F161" s="270"/>
      <c r="G161" s="269"/>
      <c r="H161" s="269"/>
      <c r="I161" s="271" t="s">
        <v>292</v>
      </c>
      <c r="J161" s="164">
        <v>47.78</v>
      </c>
      <c r="K161" s="384">
        <f t="shared" si="2"/>
        <v>9.556000000000001</v>
      </c>
      <c r="L161" s="386">
        <v>0.2</v>
      </c>
    </row>
    <row r="162" spans="1:12" s="24" customFormat="1" ht="11.25">
      <c r="A162" s="272" t="s">
        <v>243</v>
      </c>
      <c r="B162" s="273">
        <v>2</v>
      </c>
      <c r="C162" s="333" t="s">
        <v>420</v>
      </c>
      <c r="D162" s="405"/>
      <c r="E162" s="338"/>
      <c r="F162" s="274"/>
      <c r="G162" s="275"/>
      <c r="H162" s="275"/>
      <c r="I162" s="276" t="s">
        <v>244</v>
      </c>
      <c r="J162" s="339">
        <v>66.14</v>
      </c>
      <c r="K162" s="329">
        <f t="shared" si="2"/>
        <v>6.614000000000001</v>
      </c>
      <c r="L162" s="310">
        <v>0.1</v>
      </c>
    </row>
    <row r="163" spans="1:12" s="24" customFormat="1" ht="11.25">
      <c r="A163" s="220" t="s">
        <v>245</v>
      </c>
      <c r="B163" s="221">
        <v>12</v>
      </c>
      <c r="C163" s="334" t="s">
        <v>421</v>
      </c>
      <c r="D163" s="278"/>
      <c r="E163" s="279"/>
      <c r="F163" s="174"/>
      <c r="G163" s="204"/>
      <c r="H163" s="204"/>
      <c r="I163" s="222" t="s">
        <v>295</v>
      </c>
      <c r="J163" s="340">
        <v>76.62</v>
      </c>
      <c r="K163" s="384">
        <f t="shared" si="2"/>
        <v>15.324000000000002</v>
      </c>
      <c r="L163" s="385">
        <v>0.2</v>
      </c>
    </row>
    <row r="164" spans="1:12" s="24" customFormat="1" ht="11.25">
      <c r="A164" s="129" t="s">
        <v>237</v>
      </c>
      <c r="B164" s="29">
        <v>3</v>
      </c>
      <c r="C164" s="335" t="s">
        <v>422</v>
      </c>
      <c r="D164" s="278"/>
      <c r="E164" s="315"/>
      <c r="F164" s="10"/>
      <c r="G164" s="23"/>
      <c r="H164" s="23"/>
      <c r="I164" s="130" t="s">
        <v>321</v>
      </c>
      <c r="J164" s="341">
        <v>65.86</v>
      </c>
      <c r="K164" s="329">
        <f t="shared" si="2"/>
        <v>6.586</v>
      </c>
      <c r="L164" s="310">
        <v>0.1</v>
      </c>
    </row>
    <row r="165" spans="1:12" s="24" customFormat="1" ht="12" thickBot="1">
      <c r="A165" s="214" t="s">
        <v>246</v>
      </c>
      <c r="B165" s="231">
        <v>7</v>
      </c>
      <c r="C165" s="336" t="s">
        <v>425</v>
      </c>
      <c r="D165" s="406"/>
      <c r="E165" s="407"/>
      <c r="F165" s="305"/>
      <c r="G165" s="217"/>
      <c r="H165" s="217"/>
      <c r="I165" s="218" t="s">
        <v>247</v>
      </c>
      <c r="J165" s="342">
        <v>71.15</v>
      </c>
      <c r="K165" s="329">
        <f t="shared" si="2"/>
        <v>7.115000000000001</v>
      </c>
      <c r="L165" s="310">
        <v>0.1</v>
      </c>
    </row>
    <row r="166" spans="1:10" s="24" customFormat="1" ht="13.5" customHeight="1" thickBot="1">
      <c r="A166" s="493"/>
      <c r="B166" s="494"/>
      <c r="C166" s="426" t="s">
        <v>432</v>
      </c>
      <c r="D166" s="427"/>
      <c r="E166" s="427"/>
      <c r="F166" s="427"/>
      <c r="G166" s="427"/>
      <c r="H166" s="427"/>
      <c r="I166" s="428"/>
      <c r="J166" s="101"/>
    </row>
    <row r="167" spans="1:12" s="24" customFormat="1" ht="11.25">
      <c r="A167" s="142" t="s">
        <v>237</v>
      </c>
      <c r="B167" s="99">
        <v>13</v>
      </c>
      <c r="C167" s="76" t="s">
        <v>456</v>
      </c>
      <c r="D167" s="408"/>
      <c r="E167" s="315"/>
      <c r="F167" s="423"/>
      <c r="G167" s="409"/>
      <c r="H167" s="409"/>
      <c r="I167" s="137" t="s">
        <v>433</v>
      </c>
      <c r="J167" s="313"/>
      <c r="K167" s="314"/>
      <c r="L167" s="314"/>
    </row>
    <row r="168" spans="1:12" s="24" customFormat="1" ht="11.25">
      <c r="A168" s="141" t="s">
        <v>237</v>
      </c>
      <c r="B168" s="100">
        <v>14</v>
      </c>
      <c r="C168" s="70" t="s">
        <v>457</v>
      </c>
      <c r="D168" s="56"/>
      <c r="E168" s="315"/>
      <c r="F168" s="424"/>
      <c r="G168" s="31"/>
      <c r="H168" s="31"/>
      <c r="I168" s="143" t="s">
        <v>434</v>
      </c>
      <c r="J168" s="313"/>
      <c r="K168" s="314"/>
      <c r="L168" s="314"/>
    </row>
    <row r="169" spans="1:12" s="24" customFormat="1" ht="11.25">
      <c r="A169" s="141" t="s">
        <v>237</v>
      </c>
      <c r="B169" s="100">
        <v>15</v>
      </c>
      <c r="C169" s="70" t="s">
        <v>458</v>
      </c>
      <c r="D169" s="56"/>
      <c r="E169" s="315"/>
      <c r="F169" s="424"/>
      <c r="G169" s="31"/>
      <c r="H169" s="31"/>
      <c r="I169" s="143" t="s">
        <v>435</v>
      </c>
      <c r="J169" s="313"/>
      <c r="K169" s="314"/>
      <c r="L169" s="314"/>
    </row>
    <row r="170" spans="1:12" s="24" customFormat="1" ht="12" thickBot="1">
      <c r="A170" s="144" t="s">
        <v>237</v>
      </c>
      <c r="B170" s="67">
        <v>16</v>
      </c>
      <c r="C170" s="58" t="s">
        <v>459</v>
      </c>
      <c r="D170" s="347"/>
      <c r="E170" s="316"/>
      <c r="F170" s="425"/>
      <c r="G170" s="68"/>
      <c r="H170" s="68"/>
      <c r="I170" s="143" t="s">
        <v>436</v>
      </c>
      <c r="J170" s="313"/>
      <c r="K170" s="314"/>
      <c r="L170" s="314"/>
    </row>
    <row r="171" spans="1:12" ht="13.5" customHeight="1" thickBot="1">
      <c r="A171" s="520"/>
      <c r="B171" s="521"/>
      <c r="C171" s="522" t="s">
        <v>319</v>
      </c>
      <c r="D171" s="523"/>
      <c r="E171" s="523"/>
      <c r="F171" s="523"/>
      <c r="G171" s="523"/>
      <c r="H171" s="523"/>
      <c r="I171" s="524"/>
      <c r="J171" s="101"/>
      <c r="L171" s="32"/>
    </row>
    <row r="172" spans="1:12" ht="11.25">
      <c r="A172" s="235" t="s">
        <v>250</v>
      </c>
      <c r="B172" s="238">
        <v>5</v>
      </c>
      <c r="C172" s="277" t="s">
        <v>251</v>
      </c>
      <c r="D172" s="405"/>
      <c r="E172" s="279"/>
      <c r="F172" s="174"/>
      <c r="G172" s="239"/>
      <c r="H172" s="239"/>
      <c r="I172" s="240" t="s">
        <v>252</v>
      </c>
      <c r="J172" s="165">
        <v>20.84</v>
      </c>
      <c r="K172" s="319">
        <f>J172*L172</f>
        <v>2.084</v>
      </c>
      <c r="L172" s="382">
        <v>0.1</v>
      </c>
    </row>
    <row r="173" spans="1:12" ht="11.25">
      <c r="A173" s="235" t="s">
        <v>253</v>
      </c>
      <c r="B173" s="238">
        <v>4</v>
      </c>
      <c r="C173" s="280" t="s">
        <v>254</v>
      </c>
      <c r="D173" s="278"/>
      <c r="E173" s="279"/>
      <c r="F173" s="189"/>
      <c r="G173" s="239"/>
      <c r="H173" s="239"/>
      <c r="I173" s="240" t="s">
        <v>255</v>
      </c>
      <c r="J173" s="166">
        <v>24.37</v>
      </c>
      <c r="K173" s="319">
        <f>J173*L173</f>
        <v>2.4370000000000003</v>
      </c>
      <c r="L173" s="382">
        <v>0.1</v>
      </c>
    </row>
    <row r="174" spans="1:12" ht="11.25">
      <c r="A174" s="235" t="s">
        <v>256</v>
      </c>
      <c r="B174" s="238">
        <v>6</v>
      </c>
      <c r="C174" s="281" t="s">
        <v>257</v>
      </c>
      <c r="D174" s="278"/>
      <c r="E174" s="282"/>
      <c r="F174" s="189"/>
      <c r="G174" s="283"/>
      <c r="H174" s="283"/>
      <c r="I174" s="284" t="s">
        <v>258</v>
      </c>
      <c r="J174" s="166">
        <v>28.72</v>
      </c>
      <c r="K174" s="319">
        <f>J174*L174</f>
        <v>2.872</v>
      </c>
      <c r="L174" s="382">
        <v>0.1</v>
      </c>
    </row>
    <row r="175" spans="1:13" ht="11.25">
      <c r="A175" s="235" t="s">
        <v>250</v>
      </c>
      <c r="B175" s="285">
        <v>7</v>
      </c>
      <c r="C175" s="280" t="s">
        <v>460</v>
      </c>
      <c r="D175" s="278"/>
      <c r="E175" s="286"/>
      <c r="F175" s="189"/>
      <c r="G175" s="287"/>
      <c r="H175" s="287"/>
      <c r="I175" s="288" t="s">
        <v>273</v>
      </c>
      <c r="J175" s="166"/>
      <c r="K175" s="1">
        <f>J175*K20</f>
        <v>0</v>
      </c>
      <c r="L175" s="317"/>
      <c r="M175" s="311"/>
    </row>
    <row r="176" spans="1:13" ht="11.25">
      <c r="A176" s="289" t="s">
        <v>250</v>
      </c>
      <c r="B176" s="285">
        <v>8</v>
      </c>
      <c r="C176" s="281" t="s">
        <v>461</v>
      </c>
      <c r="D176" s="278"/>
      <c r="E176" s="290"/>
      <c r="F176" s="195"/>
      <c r="G176" s="291"/>
      <c r="H176" s="291"/>
      <c r="I176" s="292" t="s">
        <v>274</v>
      </c>
      <c r="J176" s="166"/>
      <c r="K176" s="1">
        <f>J176*K20</f>
        <v>0</v>
      </c>
      <c r="L176" s="317"/>
      <c r="M176" s="311"/>
    </row>
    <row r="177" spans="1:13" ht="11.25">
      <c r="A177" s="293" t="s">
        <v>250</v>
      </c>
      <c r="B177" s="294">
        <v>9</v>
      </c>
      <c r="C177" s="194" t="s">
        <v>462</v>
      </c>
      <c r="D177" s="278"/>
      <c r="E177" s="295"/>
      <c r="F177" s="248"/>
      <c r="G177" s="243"/>
      <c r="H177" s="243"/>
      <c r="I177" s="296" t="s">
        <v>275</v>
      </c>
      <c r="J177" s="167"/>
      <c r="K177" s="1">
        <f>J177*K20</f>
        <v>0</v>
      </c>
      <c r="L177" s="317"/>
      <c r="M177" s="311"/>
    </row>
    <row r="178" spans="1:13" ht="27" customHeight="1">
      <c r="A178" s="297" t="s">
        <v>248</v>
      </c>
      <c r="B178" s="298">
        <v>1</v>
      </c>
      <c r="C178" s="299" t="s">
        <v>463</v>
      </c>
      <c r="D178" s="278"/>
      <c r="E178" s="295"/>
      <c r="F178" s="248"/>
      <c r="G178" s="243"/>
      <c r="H178" s="243"/>
      <c r="I178" s="300" t="s">
        <v>249</v>
      </c>
      <c r="J178" s="167"/>
      <c r="K178" s="1">
        <f>J178*K20</f>
        <v>0</v>
      </c>
      <c r="L178" s="317"/>
      <c r="M178" s="311"/>
    </row>
    <row r="179" spans="1:12" ht="12.75" customHeight="1" thickBot="1">
      <c r="A179" s="301" t="s">
        <v>250</v>
      </c>
      <c r="B179" s="302">
        <v>12</v>
      </c>
      <c r="C179" s="303" t="s">
        <v>464</v>
      </c>
      <c r="D179" s="278"/>
      <c r="E179" s="304"/>
      <c r="F179" s="305"/>
      <c r="G179" s="251"/>
      <c r="H179" s="251"/>
      <c r="I179" s="306" t="s">
        <v>296</v>
      </c>
      <c r="J179" s="165"/>
      <c r="K179" s="1">
        <f>J179*K20</f>
        <v>0</v>
      </c>
      <c r="L179" s="32"/>
    </row>
    <row r="180" spans="1:12" ht="13.5" customHeight="1" thickBot="1">
      <c r="A180" s="510"/>
      <c r="B180" s="511"/>
      <c r="C180" s="387" t="s">
        <v>320</v>
      </c>
      <c r="D180" s="528"/>
      <c r="E180" s="529"/>
      <c r="F180" s="529"/>
      <c r="G180" s="529"/>
      <c r="H180" s="529"/>
      <c r="I180" s="530"/>
      <c r="L180" s="32"/>
    </row>
    <row r="181" spans="1:13" ht="11.25">
      <c r="A181" s="391" t="s">
        <v>259</v>
      </c>
      <c r="B181" s="392">
        <v>1</v>
      </c>
      <c r="C181" s="393" t="s">
        <v>465</v>
      </c>
      <c r="D181" s="394"/>
      <c r="E181" s="395"/>
      <c r="F181" s="361"/>
      <c r="G181" s="396"/>
      <c r="H181" s="396"/>
      <c r="I181" s="397" t="s">
        <v>260</v>
      </c>
      <c r="J181" s="165"/>
      <c r="K181" s="1">
        <f>J181*K20</f>
        <v>0</v>
      </c>
      <c r="L181" s="317"/>
      <c r="M181" s="311"/>
    </row>
    <row r="182" spans="1:13" ht="11.25">
      <c r="A182" s="205" t="s">
        <v>261</v>
      </c>
      <c r="B182" s="229">
        <v>2</v>
      </c>
      <c r="C182" s="280" t="s">
        <v>466</v>
      </c>
      <c r="D182" s="278"/>
      <c r="E182" s="309"/>
      <c r="F182" s="189"/>
      <c r="G182" s="239"/>
      <c r="H182" s="239"/>
      <c r="I182" s="288" t="s">
        <v>262</v>
      </c>
      <c r="J182" s="166"/>
      <c r="K182" s="1">
        <f>J182*K20</f>
        <v>0</v>
      </c>
      <c r="L182" s="317"/>
      <c r="M182" s="311"/>
    </row>
    <row r="183" spans="1:13" ht="12" thickBot="1">
      <c r="A183" s="398" t="s">
        <v>263</v>
      </c>
      <c r="B183" s="399">
        <v>3</v>
      </c>
      <c r="C183" s="400" t="s">
        <v>467</v>
      </c>
      <c r="D183" s="401"/>
      <c r="E183" s="402"/>
      <c r="F183" s="368"/>
      <c r="G183" s="403"/>
      <c r="H183" s="403"/>
      <c r="I183" s="404" t="s">
        <v>264</v>
      </c>
      <c r="J183" s="166"/>
      <c r="K183" s="1">
        <f>J183*K20</f>
        <v>0</v>
      </c>
      <c r="L183" s="317"/>
      <c r="M183" s="311"/>
    </row>
    <row r="184" spans="1:9" ht="12" thickBot="1">
      <c r="A184" s="531" t="s">
        <v>265</v>
      </c>
      <c r="B184" s="532"/>
      <c r="C184" s="532"/>
      <c r="D184" s="532"/>
      <c r="E184" s="533"/>
      <c r="F184" s="388">
        <f>COUNTA(F20:F48,F50:F55,F57:F67,F69:F88,F90:F94,F96:F109,F111:F122,F124:F156,F158:F165,F167:F170,F172:F179,F181:F183)</f>
        <v>0</v>
      </c>
      <c r="G184" s="389"/>
      <c r="H184" s="389"/>
      <c r="I184" s="390"/>
    </row>
    <row r="185" spans="1:12" ht="13.5" thickBot="1">
      <c r="A185" s="477" t="s">
        <v>266</v>
      </c>
      <c r="B185" s="478"/>
      <c r="C185" s="478"/>
      <c r="D185" s="478"/>
      <c r="E185" s="478"/>
      <c r="F185" s="479"/>
      <c r="G185" s="46"/>
      <c r="H185" s="62"/>
      <c r="I185" s="145"/>
      <c r="J185" s="3"/>
      <c r="L185" s="47"/>
    </row>
    <row r="186" spans="1:13" ht="18" customHeight="1" thickBot="1">
      <c r="A186" s="503" t="s">
        <v>267</v>
      </c>
      <c r="B186" s="504"/>
      <c r="C186" s="504"/>
      <c r="D186" s="504"/>
      <c r="E186" s="504"/>
      <c r="F186" s="504"/>
      <c r="G186" s="63"/>
      <c r="H186" s="64"/>
      <c r="I186" s="107"/>
      <c r="J186" s="48"/>
      <c r="L186" s="47"/>
      <c r="M186" s="49"/>
    </row>
    <row r="187" spans="1:12" ht="12.75" customHeight="1" thickBot="1">
      <c r="A187" s="503" t="s">
        <v>268</v>
      </c>
      <c r="B187" s="504"/>
      <c r="C187" s="504"/>
      <c r="D187" s="504"/>
      <c r="E187" s="504"/>
      <c r="F187" s="504"/>
      <c r="G187" s="59"/>
      <c r="H187" s="60"/>
      <c r="I187" s="146"/>
      <c r="J187" s="18"/>
      <c r="L187" s="47"/>
    </row>
    <row r="188" spans="1:10" ht="13.5" thickBot="1">
      <c r="A188" s="503" t="s">
        <v>269</v>
      </c>
      <c r="B188" s="504"/>
      <c r="C188" s="504"/>
      <c r="D188" s="504"/>
      <c r="E188" s="504"/>
      <c r="F188" s="504"/>
      <c r="G188" s="65"/>
      <c r="H188" s="66"/>
      <c r="I188" s="108"/>
      <c r="J188" s="48"/>
    </row>
    <row r="189" spans="1:10" ht="12.75">
      <c r="A189" s="503" t="s">
        <v>270</v>
      </c>
      <c r="B189" s="504"/>
      <c r="C189" s="504"/>
      <c r="D189" s="504"/>
      <c r="E189" s="504"/>
      <c r="F189" s="504"/>
      <c r="G189" s="61"/>
      <c r="H189" s="505"/>
      <c r="I189" s="506"/>
      <c r="J189" s="48"/>
    </row>
    <row r="190" spans="1:10" ht="12.75">
      <c r="A190" s="515" t="s">
        <v>414</v>
      </c>
      <c r="B190" s="516"/>
      <c r="C190" s="516"/>
      <c r="D190" s="516"/>
      <c r="E190" s="516"/>
      <c r="F190" s="516"/>
      <c r="G190" s="87"/>
      <c r="H190" s="50"/>
      <c r="I190" s="147"/>
      <c r="J190" s="51"/>
    </row>
    <row r="191" spans="1:10" ht="11.25" customHeight="1">
      <c r="A191" s="148"/>
      <c r="B191" s="52"/>
      <c r="C191" s="53"/>
      <c r="I191" s="149"/>
      <c r="J191" s="54"/>
    </row>
    <row r="192" spans="1:10" ht="11.25" customHeight="1">
      <c r="A192" s="500" t="s">
        <v>480</v>
      </c>
      <c r="B192" s="501"/>
      <c r="C192" s="501"/>
      <c r="D192" s="501"/>
      <c r="E192" s="501"/>
      <c r="F192" s="501"/>
      <c r="G192" s="501"/>
      <c r="H192" s="501"/>
      <c r="I192" s="502"/>
      <c r="J192" s="54"/>
    </row>
    <row r="193" spans="1:10" ht="11.25" customHeight="1">
      <c r="A193" s="150"/>
      <c r="B193" s="80"/>
      <c r="C193" s="80"/>
      <c r="D193" s="80"/>
      <c r="E193" s="80"/>
      <c r="F193" s="80"/>
      <c r="G193" s="80"/>
      <c r="H193" s="80"/>
      <c r="I193" s="151"/>
      <c r="J193" s="54"/>
    </row>
    <row r="194" spans="1:10" ht="11.25" customHeight="1">
      <c r="A194" s="150"/>
      <c r="B194" s="80"/>
      <c r="C194" s="80"/>
      <c r="D194" s="80"/>
      <c r="E194" s="80"/>
      <c r="F194" s="80"/>
      <c r="G194" s="80"/>
      <c r="H194" s="80"/>
      <c r="I194" s="151"/>
      <c r="J194" s="54"/>
    </row>
    <row r="195" spans="1:10" ht="11.25" customHeight="1">
      <c r="A195" s="150"/>
      <c r="B195" s="80"/>
      <c r="C195" s="80"/>
      <c r="D195" s="80"/>
      <c r="E195" s="80"/>
      <c r="F195" s="80"/>
      <c r="G195" s="80"/>
      <c r="H195" s="80"/>
      <c r="I195" s="151"/>
      <c r="J195" s="54"/>
    </row>
    <row r="196" spans="1:10" ht="11.25" customHeight="1">
      <c r="A196" s="150"/>
      <c r="B196" s="80"/>
      <c r="C196" s="80"/>
      <c r="D196" s="80"/>
      <c r="E196" s="80"/>
      <c r="F196" s="80"/>
      <c r="G196" s="80"/>
      <c r="H196" s="80"/>
      <c r="I196" s="151"/>
      <c r="J196" s="54"/>
    </row>
    <row r="197" spans="1:10" ht="11.25" customHeight="1">
      <c r="A197" s="150"/>
      <c r="B197" s="80"/>
      <c r="C197" s="80"/>
      <c r="D197" s="80"/>
      <c r="E197" s="80"/>
      <c r="F197" s="80"/>
      <c r="G197" s="80"/>
      <c r="H197" s="80"/>
      <c r="I197" s="151"/>
      <c r="J197" s="54"/>
    </row>
    <row r="198" spans="1:10" ht="11.25" customHeight="1">
      <c r="A198" s="150"/>
      <c r="B198" s="80"/>
      <c r="C198" s="80"/>
      <c r="D198" s="80"/>
      <c r="E198" s="80"/>
      <c r="F198" s="80"/>
      <c r="G198" s="80"/>
      <c r="H198" s="80"/>
      <c r="I198" s="151"/>
      <c r="J198" s="54"/>
    </row>
    <row r="199" spans="1:10" ht="11.25" customHeight="1">
      <c r="A199" s="150"/>
      <c r="B199" s="80"/>
      <c r="C199" s="80"/>
      <c r="D199" s="80"/>
      <c r="E199" s="80"/>
      <c r="F199" s="80"/>
      <c r="G199" s="80"/>
      <c r="H199" s="80"/>
      <c r="I199" s="151"/>
      <c r="J199" s="54"/>
    </row>
    <row r="200" spans="1:9" ht="12.75" customHeight="1" thickBot="1">
      <c r="A200" s="152"/>
      <c r="D200" s="85"/>
      <c r="E200" s="85"/>
      <c r="F200" s="85"/>
      <c r="G200" s="85"/>
      <c r="H200" s="85"/>
      <c r="I200" s="153"/>
    </row>
    <row r="201" spans="1:9" ht="12.75" customHeight="1" thickBot="1">
      <c r="A201" s="152"/>
      <c r="D201" s="110" t="s">
        <v>18</v>
      </c>
      <c r="E201" s="109"/>
      <c r="F201" s="92" t="s">
        <v>20</v>
      </c>
      <c r="G201" s="92"/>
      <c r="H201" s="92" t="s">
        <v>417</v>
      </c>
      <c r="I201" s="93" t="s">
        <v>23</v>
      </c>
    </row>
    <row r="202" spans="1:11" ht="18.75" customHeight="1" thickBot="1" thickTop="1">
      <c r="A202" s="507"/>
      <c r="B202" s="508"/>
      <c r="C202" s="84" t="s">
        <v>415</v>
      </c>
      <c r="D202" s="517" t="s">
        <v>416</v>
      </c>
      <c r="E202" s="518"/>
      <c r="F202" s="518"/>
      <c r="G202" s="518"/>
      <c r="H202" s="518"/>
      <c r="I202" s="519"/>
      <c r="J202" s="49"/>
      <c r="K202" s="49"/>
    </row>
    <row r="203" spans="1:12" ht="11.25" customHeight="1" thickTop="1">
      <c r="A203" s="154" t="s">
        <v>412</v>
      </c>
      <c r="B203" s="75">
        <v>1</v>
      </c>
      <c r="C203" s="77" t="s">
        <v>383</v>
      </c>
      <c r="D203" s="72"/>
      <c r="E203" s="95"/>
      <c r="F203" s="73"/>
      <c r="G203" s="94"/>
      <c r="H203" s="27"/>
      <c r="I203" s="140" t="s">
        <v>388</v>
      </c>
      <c r="J203" s="118">
        <v>59.73</v>
      </c>
      <c r="K203" s="307">
        <f>J203*L203</f>
        <v>5.973</v>
      </c>
      <c r="L203" s="49">
        <v>0.1</v>
      </c>
    </row>
    <row r="204" spans="1:11" ht="12.75" customHeight="1">
      <c r="A204" s="154" t="s">
        <v>412</v>
      </c>
      <c r="B204" s="74">
        <v>2</v>
      </c>
      <c r="C204" s="78" t="s">
        <v>384</v>
      </c>
      <c r="D204" s="72"/>
      <c r="E204" s="95"/>
      <c r="F204" s="73"/>
      <c r="G204" s="94"/>
      <c r="H204" s="27"/>
      <c r="I204" s="140" t="s">
        <v>400</v>
      </c>
      <c r="J204" s="119">
        <v>64.74</v>
      </c>
      <c r="K204" s="307">
        <f>J204*L203</f>
        <v>6.474</v>
      </c>
    </row>
    <row r="205" spans="1:11" ht="12.75" customHeight="1">
      <c r="A205" s="154" t="s">
        <v>412</v>
      </c>
      <c r="B205" s="75">
        <v>3</v>
      </c>
      <c r="C205" s="78" t="s">
        <v>385</v>
      </c>
      <c r="D205" s="72"/>
      <c r="E205" s="95"/>
      <c r="F205" s="73"/>
      <c r="G205" s="94"/>
      <c r="H205" s="27"/>
      <c r="I205" s="140" t="s">
        <v>401</v>
      </c>
      <c r="J205" s="119">
        <v>70.96</v>
      </c>
      <c r="K205" s="307">
        <f>J205*L203</f>
        <v>7.096</v>
      </c>
    </row>
    <row r="206" spans="1:11" ht="11.25" customHeight="1">
      <c r="A206" s="154" t="s">
        <v>412</v>
      </c>
      <c r="B206" s="74">
        <v>4</v>
      </c>
      <c r="C206" s="78" t="s">
        <v>390</v>
      </c>
      <c r="D206" s="72"/>
      <c r="E206" s="95"/>
      <c r="F206" s="73"/>
      <c r="G206" s="94"/>
      <c r="H206" s="27"/>
      <c r="I206" s="140" t="s">
        <v>402</v>
      </c>
      <c r="J206" s="119">
        <v>86.71</v>
      </c>
      <c r="K206" s="307">
        <f>J206*L203</f>
        <v>8.671</v>
      </c>
    </row>
    <row r="207" spans="1:11" ht="11.25" customHeight="1">
      <c r="A207" s="154" t="s">
        <v>412</v>
      </c>
      <c r="B207" s="75">
        <v>5</v>
      </c>
      <c r="C207" s="78" t="s">
        <v>391</v>
      </c>
      <c r="D207" s="72"/>
      <c r="E207" s="95"/>
      <c r="F207" s="73"/>
      <c r="G207" s="94"/>
      <c r="H207" s="27"/>
      <c r="I207" s="140" t="s">
        <v>403</v>
      </c>
      <c r="J207" s="119">
        <v>49.57</v>
      </c>
      <c r="K207" s="307">
        <f>J207*L203</f>
        <v>4.957000000000001</v>
      </c>
    </row>
    <row r="208" spans="1:11" ht="12.75" customHeight="1">
      <c r="A208" s="154" t="s">
        <v>412</v>
      </c>
      <c r="B208" s="74">
        <v>6</v>
      </c>
      <c r="C208" s="78" t="s">
        <v>392</v>
      </c>
      <c r="D208" s="72"/>
      <c r="E208" s="95"/>
      <c r="F208" s="73"/>
      <c r="G208" s="94"/>
      <c r="H208" s="27"/>
      <c r="I208" s="140" t="s">
        <v>404</v>
      </c>
      <c r="J208" s="119">
        <v>65.56</v>
      </c>
      <c r="K208" s="307">
        <f>J208*L203</f>
        <v>6.556000000000001</v>
      </c>
    </row>
    <row r="209" spans="1:11" ht="12.75" customHeight="1">
      <c r="A209" s="154" t="s">
        <v>412</v>
      </c>
      <c r="B209" s="75">
        <v>7</v>
      </c>
      <c r="C209" s="78" t="s">
        <v>393</v>
      </c>
      <c r="D209" s="72"/>
      <c r="E209" s="95"/>
      <c r="F209" s="73"/>
      <c r="G209" s="94"/>
      <c r="H209" s="27"/>
      <c r="I209" s="140" t="s">
        <v>405</v>
      </c>
      <c r="J209" s="119">
        <v>70.31</v>
      </c>
      <c r="K209" s="307">
        <f>J209*L203</f>
        <v>7.031000000000001</v>
      </c>
    </row>
    <row r="210" spans="1:11" ht="11.25" customHeight="1">
      <c r="A210" s="154" t="s">
        <v>412</v>
      </c>
      <c r="B210" s="74">
        <v>8</v>
      </c>
      <c r="C210" s="78" t="s">
        <v>394</v>
      </c>
      <c r="D210" s="72"/>
      <c r="E210" s="95"/>
      <c r="F210" s="73"/>
      <c r="G210" s="94"/>
      <c r="H210" s="27"/>
      <c r="I210" s="140" t="s">
        <v>406</v>
      </c>
      <c r="J210" s="119">
        <v>64.74</v>
      </c>
      <c r="K210" s="307">
        <f>J210*L203</f>
        <v>6.474</v>
      </c>
    </row>
    <row r="211" spans="1:11" ht="11.25" customHeight="1">
      <c r="A211" s="154" t="s">
        <v>412</v>
      </c>
      <c r="B211" s="75">
        <v>9</v>
      </c>
      <c r="C211" s="78" t="s">
        <v>395</v>
      </c>
      <c r="D211" s="72"/>
      <c r="E211" s="95"/>
      <c r="F211" s="73"/>
      <c r="G211" s="94"/>
      <c r="H211" s="27"/>
      <c r="I211" s="140" t="s">
        <v>407</v>
      </c>
      <c r="J211" s="119">
        <v>77.57</v>
      </c>
      <c r="K211" s="307">
        <f>J211*L203</f>
        <v>7.757</v>
      </c>
    </row>
    <row r="212" spans="1:11" ht="12.75" customHeight="1">
      <c r="A212" s="154" t="s">
        <v>412</v>
      </c>
      <c r="B212" s="74">
        <v>10</v>
      </c>
      <c r="C212" s="78" t="s">
        <v>396</v>
      </c>
      <c r="D212" s="72"/>
      <c r="E212" s="95"/>
      <c r="F212" s="73"/>
      <c r="G212" s="94"/>
      <c r="H212" s="27"/>
      <c r="I212" s="140" t="s">
        <v>408</v>
      </c>
      <c r="J212" s="119">
        <v>103.95</v>
      </c>
      <c r="K212" s="307">
        <f>J212*L203</f>
        <v>10.395000000000001</v>
      </c>
    </row>
    <row r="213" spans="1:11" ht="12.75" customHeight="1">
      <c r="A213" s="154" t="s">
        <v>412</v>
      </c>
      <c r="B213" s="75">
        <v>11</v>
      </c>
      <c r="C213" s="78" t="s">
        <v>397</v>
      </c>
      <c r="D213" s="72"/>
      <c r="E213" s="95"/>
      <c r="F213" s="73"/>
      <c r="G213" s="94"/>
      <c r="H213" s="27"/>
      <c r="I213" s="140" t="s">
        <v>409</v>
      </c>
      <c r="J213" s="119">
        <v>120.94</v>
      </c>
      <c r="K213" s="307">
        <f>J213*L203</f>
        <v>12.094000000000001</v>
      </c>
    </row>
    <row r="214" spans="1:11" ht="11.25">
      <c r="A214" s="154" t="s">
        <v>412</v>
      </c>
      <c r="B214" s="74">
        <v>12</v>
      </c>
      <c r="C214" s="78" t="s">
        <v>398</v>
      </c>
      <c r="D214" s="72"/>
      <c r="E214" s="95"/>
      <c r="F214" s="73"/>
      <c r="G214" s="94"/>
      <c r="H214" s="27"/>
      <c r="I214" s="140" t="s">
        <v>410</v>
      </c>
      <c r="J214" s="120">
        <v>79.88</v>
      </c>
      <c r="K214" s="307">
        <f>J214*L203</f>
        <v>7.9879999999999995</v>
      </c>
    </row>
    <row r="215" spans="1:11" ht="12" thickBot="1">
      <c r="A215" s="154" t="s">
        <v>412</v>
      </c>
      <c r="B215" s="75">
        <v>13</v>
      </c>
      <c r="C215" s="79" t="s">
        <v>399</v>
      </c>
      <c r="D215" s="72"/>
      <c r="E215" s="96"/>
      <c r="F215" s="420"/>
      <c r="G215" s="94"/>
      <c r="H215" s="27"/>
      <c r="I215" s="140" t="s">
        <v>411</v>
      </c>
      <c r="J215" s="120">
        <v>108.3</v>
      </c>
      <c r="K215" s="307">
        <f>J215*L203</f>
        <v>10.83</v>
      </c>
    </row>
    <row r="216" spans="1:9" ht="12" thickBot="1">
      <c r="A216" s="512" t="s">
        <v>265</v>
      </c>
      <c r="B216" s="513"/>
      <c r="C216" s="513"/>
      <c r="D216" s="513"/>
      <c r="E216" s="514"/>
      <c r="F216" s="160">
        <f>COUNTA(F203:F215)</f>
        <v>0</v>
      </c>
      <c r="G216" s="421"/>
      <c r="H216" s="421"/>
      <c r="I216" s="422"/>
    </row>
    <row r="217" spans="1:9" ht="12" thickBot="1">
      <c r="A217" s="155"/>
      <c r="B217" s="81"/>
      <c r="C217" s="81"/>
      <c r="D217" s="81"/>
      <c r="E217" s="81"/>
      <c r="F217" s="82"/>
      <c r="G217" s="83"/>
      <c r="H217" s="83"/>
      <c r="I217" s="156"/>
    </row>
    <row r="218" spans="1:13" s="4" customFormat="1" ht="20.25" customHeight="1" thickBot="1">
      <c r="A218" s="444" t="s">
        <v>413</v>
      </c>
      <c r="B218" s="445"/>
      <c r="C218" s="445"/>
      <c r="D218" s="445"/>
      <c r="E218" s="446"/>
      <c r="F218" s="447">
        <f>SUM(H203:H215)</f>
        <v>0</v>
      </c>
      <c r="G218" s="448"/>
      <c r="H218" s="448"/>
      <c r="I218" s="449"/>
      <c r="M218" s="86"/>
    </row>
    <row r="219" spans="1:9" ht="12" thickBot="1">
      <c r="A219" s="152"/>
      <c r="I219" s="149"/>
    </row>
    <row r="220" spans="1:9" s="4" customFormat="1" ht="24.75" customHeight="1" thickBot="1">
      <c r="A220" s="525" t="s">
        <v>271</v>
      </c>
      <c r="B220" s="526"/>
      <c r="C220" s="526"/>
      <c r="D220" s="526"/>
      <c r="E220" s="527"/>
      <c r="F220" s="534"/>
      <c r="G220" s="535"/>
      <c r="H220" s="535"/>
      <c r="I220" s="536"/>
    </row>
    <row r="221" spans="1:9" ht="11.25">
      <c r="A221" s="152"/>
      <c r="I221" s="149"/>
    </row>
    <row r="222" spans="1:9" ht="11.25">
      <c r="A222" s="152"/>
      <c r="D222" s="498"/>
      <c r="E222" s="498"/>
      <c r="F222" s="498"/>
      <c r="G222" s="498"/>
      <c r="H222" s="498"/>
      <c r="I222" s="499"/>
    </row>
    <row r="223" spans="1:9" ht="12" thickBot="1">
      <c r="A223" s="157"/>
      <c r="B223" s="158"/>
      <c r="C223" s="159"/>
      <c r="D223" s="442" t="s">
        <v>477</v>
      </c>
      <c r="E223" s="442"/>
      <c r="F223" s="442"/>
      <c r="G223" s="442"/>
      <c r="H223" s="442"/>
      <c r="I223" s="443"/>
    </row>
  </sheetData>
  <sheetProtection password="B358" sheet="1" selectLockedCells="1"/>
  <mergeCells count="76">
    <mergeCell ref="C166:I166"/>
    <mergeCell ref="A220:E220"/>
    <mergeCell ref="D180:I180"/>
    <mergeCell ref="A187:F187"/>
    <mergeCell ref="A184:E184"/>
    <mergeCell ref="A186:F186"/>
    <mergeCell ref="F220:I220"/>
    <mergeCell ref="A110:B110"/>
    <mergeCell ref="A123:B123"/>
    <mergeCell ref="A157:B157"/>
    <mergeCell ref="A166:B166"/>
    <mergeCell ref="A180:B180"/>
    <mergeCell ref="A216:E216"/>
    <mergeCell ref="A190:F190"/>
    <mergeCell ref="D202:I202"/>
    <mergeCell ref="A171:B171"/>
    <mergeCell ref="C171:I171"/>
    <mergeCell ref="A89:B89"/>
    <mergeCell ref="A95:B95"/>
    <mergeCell ref="C123:I123"/>
    <mergeCell ref="C110:I110"/>
    <mergeCell ref="D222:I222"/>
    <mergeCell ref="A192:I192"/>
    <mergeCell ref="A188:F188"/>
    <mergeCell ref="A189:F189"/>
    <mergeCell ref="H189:I189"/>
    <mergeCell ref="A202:B202"/>
    <mergeCell ref="A11:C11"/>
    <mergeCell ref="D11:I11"/>
    <mergeCell ref="A185:F185"/>
    <mergeCell ref="D157:I157"/>
    <mergeCell ref="A18:C18"/>
    <mergeCell ref="D18:I18"/>
    <mergeCell ref="D20:I20"/>
    <mergeCell ref="D56:I56"/>
    <mergeCell ref="A20:B20"/>
    <mergeCell ref="A49:B49"/>
    <mergeCell ref="D10:I10"/>
    <mergeCell ref="D9:I9"/>
    <mergeCell ref="A1:I1"/>
    <mergeCell ref="A2:C2"/>
    <mergeCell ref="D2:I2"/>
    <mergeCell ref="A3:C3"/>
    <mergeCell ref="D3:I3"/>
    <mergeCell ref="D4:I4"/>
    <mergeCell ref="A5:C5"/>
    <mergeCell ref="D14:I14"/>
    <mergeCell ref="A15:C15"/>
    <mergeCell ref="A13:C13"/>
    <mergeCell ref="D13:I13"/>
    <mergeCell ref="A7:C7"/>
    <mergeCell ref="D7:I7"/>
    <mergeCell ref="A9:C9"/>
    <mergeCell ref="A12:C12"/>
    <mergeCell ref="D12:I12"/>
    <mergeCell ref="A10:C10"/>
    <mergeCell ref="D223:I223"/>
    <mergeCell ref="A218:E218"/>
    <mergeCell ref="F218:I218"/>
    <mergeCell ref="A17:C17"/>
    <mergeCell ref="D17:I17"/>
    <mergeCell ref="D15:I15"/>
    <mergeCell ref="A16:C16"/>
    <mergeCell ref="D16:I16"/>
    <mergeCell ref="A56:B56"/>
    <mergeCell ref="A68:B68"/>
    <mergeCell ref="C95:I95"/>
    <mergeCell ref="C89:I89"/>
    <mergeCell ref="C68:I68"/>
    <mergeCell ref="C49:I49"/>
    <mergeCell ref="D5:I5"/>
    <mergeCell ref="A8:C8"/>
    <mergeCell ref="D8:I8"/>
    <mergeCell ref="A6:C6"/>
    <mergeCell ref="D6:I6"/>
    <mergeCell ref="A14:C14"/>
  </mergeCells>
  <printOptions horizontalCentered="1"/>
  <pageMargins left="0.1968503937007874" right="0.1968503937007874" top="0.1968503937007874" bottom="0.1968503937007874" header="0.2362204724409449" footer="0.5118110236220472"/>
  <pageSetup fitToHeight="0" horizontalDpi="300" verticalDpi="300" orientation="portrait" paperSize="9" scale="80" r:id="rId1"/>
  <rowBreaks count="2" manualBreakCount="2">
    <brk id="67" max="8" man="1"/>
    <brk id="14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Coco Verde</dc:creator>
  <cp:keywords/>
  <dc:description/>
  <cp:lastModifiedBy>expedicao</cp:lastModifiedBy>
  <cp:lastPrinted>2015-12-22T13:00:06Z</cp:lastPrinted>
  <dcterms:created xsi:type="dcterms:W3CDTF">2005-07-05T18:37:19Z</dcterms:created>
  <dcterms:modified xsi:type="dcterms:W3CDTF">2016-11-21T15:24:54Z</dcterms:modified>
  <cp:category/>
  <cp:version/>
  <cp:contentType/>
  <cp:contentStatus/>
  <cp:revision>1</cp:revision>
</cp:coreProperties>
</file>